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600" windowHeight="7815"/>
  </bookViews>
  <sheets>
    <sheet name="VOP 1 - VP2" sheetId="1" r:id="rId1"/>
    <sheet name="Indstatsbehov vandoplande" sheetId="3" r:id="rId2"/>
    <sheet name="Ark1" sheetId="4" r:id="rId3"/>
  </sheets>
  <definedNames>
    <definedName name="_xlnm.Print_Area" localSheetId="0">'VOP 1 - VP2'!$A$1:$R$55</definedName>
  </definedNames>
  <calcPr calcId="145621"/>
</workbook>
</file>

<file path=xl/calcChain.xml><?xml version="1.0" encoding="utf-8"?>
<calcChain xmlns="http://schemas.openxmlformats.org/spreadsheetml/2006/main">
  <c r="P11" i="1" l="1"/>
  <c r="P10" i="1"/>
  <c r="P12" i="1"/>
  <c r="P13" i="1"/>
  <c r="P14" i="1"/>
  <c r="P15" i="1"/>
  <c r="P16" i="1"/>
  <c r="P17" i="1"/>
  <c r="P18" i="1"/>
  <c r="P19" i="1"/>
  <c r="P20" i="1"/>
  <c r="P21" i="1"/>
  <c r="P22" i="1"/>
  <c r="I43" i="1"/>
  <c r="I34" i="1"/>
  <c r="I23" i="1"/>
  <c r="H30" i="1"/>
  <c r="H31" i="1"/>
  <c r="H32" i="1"/>
  <c r="H33" i="1"/>
  <c r="H29" i="1"/>
  <c r="H10" i="1"/>
  <c r="H11" i="1"/>
  <c r="H12" i="1"/>
  <c r="H13" i="1"/>
  <c r="H14" i="1"/>
  <c r="H15" i="1"/>
  <c r="H16" i="1"/>
  <c r="H17" i="1"/>
  <c r="H18" i="1"/>
  <c r="H19" i="1"/>
  <c r="H20" i="1"/>
  <c r="H21" i="1"/>
  <c r="H22" i="1"/>
  <c r="H9" i="1"/>
  <c r="F23" i="1"/>
  <c r="G23" i="1"/>
  <c r="P9" i="1"/>
  <c r="M23" i="1"/>
  <c r="L23" i="1"/>
  <c r="F34" i="1"/>
  <c r="G34" i="1"/>
  <c r="G36" i="1" l="1"/>
  <c r="G25" i="1"/>
  <c r="G26" i="1"/>
</calcChain>
</file>

<file path=xl/comments1.xml><?xml version="1.0" encoding="utf-8"?>
<comments xmlns="http://schemas.openxmlformats.org/spreadsheetml/2006/main">
  <authors>
    <author>Mikael Kirkebæk</author>
    <author>Knudsen, Anne-Sophie Freltoft</author>
  </authors>
  <commentList>
    <comment ref="C8" authorId="0">
      <text>
        <r>
          <rPr>
            <sz val="11"/>
            <color indexed="81"/>
            <rFont val="Tahoma"/>
            <family val="2"/>
          </rPr>
          <t xml:space="preserve">Hvis projektet er beliggende i flere kommuner skal alle kommuner oplyses.
</t>
        </r>
      </text>
    </comment>
    <comment ref="D8" authorId="0">
      <text>
        <r>
          <rPr>
            <sz val="11"/>
            <color indexed="81"/>
            <rFont val="Tahoma"/>
            <family val="2"/>
          </rPr>
          <t>Her må kun anføres én kommune. Anfør den kommune der er juridisk ansvarlig for projektet.</t>
        </r>
      </text>
    </comment>
    <comment ref="E8" authorId="1">
      <text>
        <r>
          <rPr>
            <sz val="11"/>
            <color indexed="81"/>
            <rFont val="Tahoma"/>
            <family val="2"/>
          </rPr>
          <t>Skal referere til navnvet for søen med indsats behov  i bilag 3 i kriterebekendtgørelsen.</t>
        </r>
      </text>
    </comment>
    <comment ref="F8" authorId="1">
      <text>
        <r>
          <rPr>
            <b/>
            <sz val="11"/>
            <color indexed="81"/>
            <rFont val="Tahoma"/>
            <family val="2"/>
          </rPr>
          <t xml:space="preserve">Før forundersøgelse:
</t>
        </r>
        <r>
          <rPr>
            <sz val="11"/>
            <color indexed="81"/>
            <rFont val="Tahoma"/>
            <family val="2"/>
          </rPr>
          <t>Anslået reduktion</t>
        </r>
        <r>
          <rPr>
            <b/>
            <sz val="11"/>
            <color indexed="81"/>
            <rFont val="Tahoma"/>
            <family val="2"/>
          </rPr>
          <t xml:space="preserve">
Efter gennemført forundersøgelse: 
</t>
        </r>
        <r>
          <rPr>
            <sz val="11"/>
            <color indexed="81"/>
            <rFont val="Tahoma"/>
            <family val="2"/>
          </rPr>
          <t xml:space="preserve">Beregnet P-reduktion i projektet iht. godkendte beregningsmetode - se www.vandprojekter.dk - For kommuner - Nøgledokumenter. </t>
        </r>
        <r>
          <rPr>
            <sz val="9"/>
            <color indexed="81"/>
            <rFont val="Tahoma"/>
            <family val="2"/>
          </rPr>
          <t xml:space="preserve">
</t>
        </r>
      </text>
    </comment>
    <comment ref="G8" authorId="1">
      <text>
        <r>
          <rPr>
            <b/>
            <sz val="11"/>
            <color indexed="81"/>
            <rFont val="Tahoma"/>
            <family val="2"/>
          </rPr>
          <t>Før forundersøgelse:</t>
        </r>
        <r>
          <rPr>
            <sz val="11"/>
            <color indexed="81"/>
            <rFont val="Tahoma"/>
            <family val="2"/>
          </rPr>
          <t xml:space="preserve">
Anslået areal
</t>
        </r>
        <r>
          <rPr>
            <b/>
            <sz val="11"/>
            <color indexed="81"/>
            <rFont val="Tahoma"/>
            <family val="2"/>
          </rPr>
          <t>Efter gennemført forundersøgelse:</t>
        </r>
        <r>
          <rPr>
            <sz val="11"/>
            <color indexed="81"/>
            <rFont val="Tahoma"/>
            <family val="2"/>
          </rPr>
          <t xml:space="preserve">
Samlet projektareal</t>
        </r>
        <r>
          <rPr>
            <sz val="9"/>
            <color indexed="81"/>
            <rFont val="Tahoma"/>
            <family val="2"/>
          </rPr>
          <t xml:space="preserve">
</t>
        </r>
      </text>
    </comment>
    <comment ref="I8" authorId="0">
      <text>
        <r>
          <rPr>
            <b/>
            <sz val="11"/>
            <color indexed="81"/>
            <rFont val="Tahoma"/>
            <family val="2"/>
          </rPr>
          <t xml:space="preserve">Projektstatus - Skitsefase:
</t>
        </r>
        <r>
          <rPr>
            <sz val="11"/>
            <color indexed="81"/>
            <rFont val="Tahoma"/>
            <family val="2"/>
          </rPr>
          <t>Anfør samlet anslået budget for forundersøgelse.</t>
        </r>
        <r>
          <rPr>
            <b/>
            <sz val="11"/>
            <color indexed="81"/>
            <rFont val="Tahoma"/>
            <family val="2"/>
          </rPr>
          <t xml:space="preserve">
Projektstatus - ansøgt forundersøgelse:
</t>
        </r>
        <r>
          <rPr>
            <sz val="11"/>
            <color indexed="81"/>
            <rFont val="Tahoma"/>
            <family val="2"/>
          </rPr>
          <t>Anfør samlet ansøgt budget</t>
        </r>
        <r>
          <rPr>
            <b/>
            <sz val="11"/>
            <color indexed="81"/>
            <rFont val="Tahoma"/>
            <family val="2"/>
          </rPr>
          <t xml:space="preserve">
Projektstatus - Tilsagn forundersøgelse:
</t>
        </r>
        <r>
          <rPr>
            <sz val="11"/>
            <color indexed="81"/>
            <rFont val="Tahoma"/>
            <family val="2"/>
          </rPr>
          <t>Anfør samlet tilsagnsbeløb
(Hvis projektet har fået afslag flyttes det ned under A2)</t>
        </r>
        <r>
          <rPr>
            <b/>
            <sz val="11"/>
            <color indexed="81"/>
            <rFont val="Tahoma"/>
            <family val="2"/>
          </rPr>
          <t xml:space="preserve">
Projektstatus - Forundersøgelse gennemført:
</t>
        </r>
        <r>
          <rPr>
            <sz val="11"/>
            <color indexed="81"/>
            <rFont val="Tahoma"/>
            <family val="2"/>
          </rPr>
          <t>Anfør samlet udbetalt tilskud</t>
        </r>
      </text>
    </comment>
    <comment ref="J8" authorId="1">
      <text>
        <r>
          <rPr>
            <b/>
            <sz val="11"/>
            <color indexed="81"/>
            <rFont val="Tahoma"/>
            <family val="2"/>
          </rPr>
          <t>Før ansøgning om forundersøgelse:</t>
        </r>
        <r>
          <rPr>
            <sz val="11"/>
            <color indexed="81"/>
            <rFont val="Tahoma"/>
            <family val="2"/>
          </rPr>
          <t xml:space="preserve">
Angiv dato for forventet ansøgning
</t>
        </r>
        <r>
          <rPr>
            <b/>
            <sz val="11"/>
            <color indexed="81"/>
            <rFont val="Tahoma"/>
            <family val="2"/>
          </rPr>
          <t>Efter ansøgning om forundersøgelse:</t>
        </r>
        <r>
          <rPr>
            <sz val="11"/>
            <color indexed="81"/>
            <rFont val="Tahoma"/>
            <family val="2"/>
          </rPr>
          <t xml:space="preserve">
Angiv dato for indsendte ansøgning.</t>
        </r>
      </text>
    </comment>
    <comment ref="K8" authorId="0">
      <text>
        <r>
          <rPr>
            <b/>
            <sz val="11"/>
            <color indexed="81"/>
            <rFont val="Tahoma"/>
            <family val="2"/>
          </rPr>
          <t>Før ansøgning om forundersøgelse:</t>
        </r>
        <r>
          <rPr>
            <sz val="11"/>
            <color indexed="81"/>
            <rFont val="Tahoma"/>
            <family val="2"/>
          </rPr>
          <t xml:space="preserve">
Angiv dato for forventet afslutning
</t>
        </r>
        <r>
          <rPr>
            <b/>
            <sz val="11"/>
            <color indexed="81"/>
            <rFont val="Tahoma"/>
            <family val="2"/>
          </rPr>
          <t>Efter ansøgning om forundersøgelse:</t>
        </r>
        <r>
          <rPr>
            <sz val="11"/>
            <color indexed="81"/>
            <rFont val="Tahoma"/>
            <family val="2"/>
          </rPr>
          <t xml:space="preserve">
Angiv dato for projektperiode slut i tilsagn eller i ændringstilsagn </t>
        </r>
      </text>
    </comment>
    <comment ref="L8" authorId="0">
      <text>
        <r>
          <rPr>
            <b/>
            <sz val="11"/>
            <color indexed="81"/>
            <rFont val="Tahoma"/>
            <family val="2"/>
          </rPr>
          <t xml:space="preserve">Projektstatus - Skitsefase:
</t>
        </r>
        <r>
          <rPr>
            <sz val="11"/>
            <color indexed="81"/>
            <rFont val="Tahoma"/>
            <family val="2"/>
          </rPr>
          <t>Anfør samlet anslået budget for etablering</t>
        </r>
        <r>
          <rPr>
            <b/>
            <sz val="11"/>
            <color indexed="81"/>
            <rFont val="Tahoma"/>
            <family val="2"/>
          </rPr>
          <t xml:space="preserve">
Projektstatus - ansøgt etablering:
</t>
        </r>
        <r>
          <rPr>
            <sz val="11"/>
            <color indexed="81"/>
            <rFont val="Tahoma"/>
            <family val="2"/>
          </rPr>
          <t>Anfør samlet ansøgt budget</t>
        </r>
        <r>
          <rPr>
            <b/>
            <sz val="11"/>
            <color indexed="81"/>
            <rFont val="Tahoma"/>
            <family val="2"/>
          </rPr>
          <t xml:space="preserve">
Projektstatus - Tilsagn etablering:
</t>
        </r>
        <r>
          <rPr>
            <sz val="11"/>
            <color indexed="81"/>
            <rFont val="Tahoma"/>
            <family val="2"/>
          </rPr>
          <t>Anfør samlet tilsagnsbeløb</t>
        </r>
        <r>
          <rPr>
            <b/>
            <sz val="11"/>
            <color indexed="81"/>
            <rFont val="Tahoma"/>
            <family val="2"/>
          </rPr>
          <t xml:space="preserve">
Projektstatus - Etablering gennemført:
</t>
        </r>
        <r>
          <rPr>
            <sz val="11"/>
            <color indexed="81"/>
            <rFont val="Tahoma"/>
            <family val="2"/>
          </rPr>
          <t>Anfør samlet udbetalt anlægs/etableringstilskud + budget til jordfordeling, jordkøb og 20 årig fastholdelse fra tilsagnet.</t>
        </r>
      </text>
    </comment>
    <comment ref="M8" authorId="0">
      <text>
        <r>
          <rPr>
            <b/>
            <sz val="11"/>
            <color indexed="81"/>
            <rFont val="Tahoma"/>
            <family val="2"/>
          </rPr>
          <t xml:space="preserve">Før ansøgning om etablering: </t>
        </r>
        <r>
          <rPr>
            <sz val="11"/>
            <color indexed="81"/>
            <rFont val="Tahoma"/>
            <family val="2"/>
          </rPr>
          <t xml:space="preserve">
Angiv anslået indtægt ved salg af projektjord
</t>
        </r>
        <r>
          <rPr>
            <b/>
            <sz val="11"/>
            <color indexed="81"/>
            <rFont val="Tahoma"/>
            <family val="2"/>
          </rPr>
          <t>Efter ansøgning om etablering:</t>
        </r>
        <r>
          <rPr>
            <sz val="11"/>
            <color indexed="81"/>
            <rFont val="Tahoma"/>
            <family val="2"/>
          </rPr>
          <t xml:space="preserve">
Angiv den forventede indtægt ved salg af projektjord jf. ansøgningen</t>
        </r>
      </text>
    </comment>
    <comment ref="N8" authorId="0">
      <text>
        <r>
          <rPr>
            <b/>
            <sz val="11"/>
            <color indexed="81"/>
            <rFont val="Tahoma"/>
            <family val="2"/>
          </rPr>
          <t>Før ansøgning om etablering:</t>
        </r>
        <r>
          <rPr>
            <sz val="11"/>
            <color indexed="81"/>
            <rFont val="Tahoma"/>
            <family val="2"/>
          </rPr>
          <t xml:space="preserve">
Angiv dato for forventet ansøgning
</t>
        </r>
        <r>
          <rPr>
            <b/>
            <sz val="11"/>
            <color indexed="81"/>
            <rFont val="Tahoma"/>
            <family val="2"/>
          </rPr>
          <t>Efter ansøgning om etablering:</t>
        </r>
        <r>
          <rPr>
            <sz val="11"/>
            <color indexed="81"/>
            <rFont val="Tahoma"/>
            <family val="2"/>
          </rPr>
          <t xml:space="preserve">
Angiv dato for indsendte ansøgning</t>
        </r>
      </text>
    </comment>
    <comment ref="O8" authorId="0">
      <text>
        <r>
          <rPr>
            <b/>
            <sz val="11"/>
            <color indexed="81"/>
            <rFont val="Tahoma"/>
            <family val="2"/>
          </rPr>
          <t>Før ansøgning om etablering:</t>
        </r>
        <r>
          <rPr>
            <sz val="11"/>
            <color indexed="81"/>
            <rFont val="Tahoma"/>
            <family val="2"/>
          </rPr>
          <t xml:space="preserve">
Angiv dato for forventet afslutning
</t>
        </r>
        <r>
          <rPr>
            <b/>
            <sz val="11"/>
            <color indexed="81"/>
            <rFont val="Tahoma"/>
            <family val="2"/>
          </rPr>
          <t>Efter ansøgning om etablering:</t>
        </r>
        <r>
          <rPr>
            <sz val="11"/>
            <color indexed="81"/>
            <rFont val="Tahoma"/>
            <family val="2"/>
          </rPr>
          <t xml:space="preserve">
Angiv dato for projektperiode slut i tilsagn eller i ændringstilsagn </t>
        </r>
      </text>
    </comment>
    <comment ref="Q8" authorId="0">
      <text>
        <r>
          <rPr>
            <sz val="11"/>
            <color indexed="81"/>
            <rFont val="Tahoma"/>
            <family val="2"/>
          </rPr>
          <t>Vælg en projektstatus type fra dropdown menuen - Det er VIGTIGT at der ikke anvendes andre end disse, da NST anvender projektstatus til udtræk af data.</t>
        </r>
      </text>
    </comment>
    <comment ref="B28" authorId="0">
      <text>
        <r>
          <rPr>
            <sz val="11"/>
            <color indexed="81"/>
            <rFont val="Tahoma"/>
            <family val="2"/>
          </rPr>
          <t xml:space="preserve">Der kan søges om ekstra forundersøgelser op til 20 % udover den krævede reduktionmål for sø med indsats behov. 
</t>
        </r>
        <r>
          <rPr>
            <b/>
            <sz val="11"/>
            <color indexed="81"/>
            <rFont val="Tahoma"/>
            <family val="2"/>
          </rPr>
          <t>OBS:</t>
        </r>
        <r>
          <rPr>
            <sz val="11"/>
            <color indexed="81"/>
            <rFont val="Tahoma"/>
            <family val="2"/>
          </rPr>
          <t xml:space="preserve"> Hvis en gennemført ekstra forundersøgelse planlægges etableret skal projektet flyttes til skemadel A1 ovenfor.
</t>
        </r>
      </text>
    </comment>
    <comment ref="C38" authorId="1">
      <text>
        <r>
          <rPr>
            <sz val="11"/>
            <color indexed="81"/>
            <rFont val="Tahoma"/>
            <family val="2"/>
          </rPr>
          <t>I denne sektion listes de projekter som 
1) Har fået afslag om tilskud til forundersøgelse
2) Har fået afslag om tiklskud til etablering
3) Kommunen har opgivet
4) Er opgivet er andre årsager</t>
        </r>
      </text>
    </comment>
    <comment ref="J38" authorId="1">
      <text>
        <r>
          <rPr>
            <sz val="11"/>
            <color indexed="81"/>
            <rFont val="Tahoma"/>
            <family val="2"/>
          </rPr>
          <t>Her vælges hoved grunden til at projektet har fået afslag eller er opgivet i dropdown menuen nedenunder - Det er VIGTIGT at der ikke anvendes andre end disse, da NST anvender bergundelse til udtræk af data.</t>
        </r>
      </text>
    </comment>
    <comment ref="E45" authorId="1">
      <text>
        <r>
          <rPr>
            <sz val="11"/>
            <color indexed="81"/>
            <rFont val="Tahoma"/>
            <family val="2"/>
          </rPr>
          <t>Her vælges hoved grunden til at projektet pt. vurderes mindre egnet til gennemførelse  i dropdown menuen nedenfor - Det er VIGTIGT at der ikke anvendes andre end disse, da NST anvender bergundelse til udtræk af data.</t>
        </r>
      </text>
    </comment>
  </commentList>
</comments>
</file>

<file path=xl/sharedStrings.xml><?xml version="1.0" encoding="utf-8"?>
<sst xmlns="http://schemas.openxmlformats.org/spreadsheetml/2006/main" count="138" uniqueCount="102">
  <si>
    <t>Version :</t>
  </si>
  <si>
    <t>Projekt
startdato</t>
  </si>
  <si>
    <t>Projekt
slutdato</t>
  </si>
  <si>
    <t>I alt</t>
  </si>
  <si>
    <t>nr</t>
  </si>
  <si>
    <t>Forunder-
søgelse
startdato</t>
  </si>
  <si>
    <t>Forunder-
søgelse
slutdato</t>
  </si>
  <si>
    <t>Kommunale projekter</t>
  </si>
  <si>
    <t>Projektejer:
kommune</t>
  </si>
  <si>
    <t>Opgivet</t>
  </si>
  <si>
    <t xml:space="preserve">                          Formandskab for Vandoplandsstyregruppe (kommune, kontaktper.)</t>
  </si>
  <si>
    <t>HUSK: Der vedlægges oversigtskort over vandoplandet med markering af de enkelte projekters beliggenhed (kan angives med prik)</t>
  </si>
  <si>
    <t xml:space="preserve">1.11 Lillebælt/Jylland </t>
  </si>
  <si>
    <t xml:space="preserve"> </t>
  </si>
  <si>
    <t>VOS  / Hovedvandopland</t>
  </si>
  <si>
    <t xml:space="preserve"> 1.2 Limfjorden </t>
  </si>
  <si>
    <t xml:space="preserve"> 1.5 Randers Fjord </t>
  </si>
  <si>
    <t xml:space="preserve"> 1.8 Ringkøbing Fjord </t>
  </si>
  <si>
    <t xml:space="preserve"> 1.9 Horsens Fjord </t>
  </si>
  <si>
    <t xml:space="preserve"> 2.2 Isefjord og Roskilde Fjord </t>
  </si>
  <si>
    <t xml:space="preserve"> 2.5 Smålandsfarvandet </t>
  </si>
  <si>
    <t>Budget/
Udgift
Forundersøgelse</t>
  </si>
  <si>
    <t>Projektnavn</t>
  </si>
  <si>
    <t>Miljø- og Fødevareministeriet</t>
  </si>
  <si>
    <t>13. januar 2016</t>
  </si>
  <si>
    <t>1.10 Vadehavet</t>
  </si>
  <si>
    <t>2.3 Øresund</t>
  </si>
  <si>
    <t>2.4 Køge Bugt</t>
  </si>
  <si>
    <t>Lodsejermodstand</t>
  </si>
  <si>
    <t>Begrundelse</t>
  </si>
  <si>
    <t>Indtægter salg af projektjord</t>
  </si>
  <si>
    <t>NST-4203-00085</t>
  </si>
  <si>
    <t>Tilsagn til foru. givet</t>
  </si>
  <si>
    <t>Foru. gennemført</t>
  </si>
  <si>
    <t>Vandoplandsplan for  VP2 perioden 2016-2021</t>
  </si>
  <si>
    <t>Udfyld de grønne felter - de blå felter må ikke ændres !</t>
  </si>
  <si>
    <t>Fosfor-vådområder</t>
  </si>
  <si>
    <t>1.marts 2016</t>
  </si>
  <si>
    <t>Sø med ind-satsbehov</t>
  </si>
  <si>
    <t>gennemsnitlig kg P/ha/år</t>
  </si>
  <si>
    <t>omkostningseffektivitet kr/kg P</t>
  </si>
  <si>
    <t>reference min. 5</t>
  </si>
  <si>
    <t>reference max 16.800</t>
  </si>
  <si>
    <t>Beliggenheds-
kommune( r)</t>
  </si>
  <si>
    <t xml:space="preserve">Vandområdeplan 2016-2021 Indsatsbehov (kg P)  </t>
  </si>
  <si>
    <t>1.7 Aarhus Bugt</t>
  </si>
  <si>
    <t>P-reduktionsbehov via vådområdeindsatsen fordelt på hovedvandoplande</t>
  </si>
  <si>
    <t>Budget/
udgift
etablering</t>
  </si>
  <si>
    <t>Omk.effektivite</t>
  </si>
  <si>
    <t>må maks være 20 %</t>
  </si>
  <si>
    <t>Skitsefase</t>
  </si>
  <si>
    <t>Tilsagn til etablering givet</t>
  </si>
  <si>
    <t>Etablering gennemført</t>
  </si>
  <si>
    <t>Ansøgning om etablering sendt</t>
  </si>
  <si>
    <t>Lav P-reduktion</t>
  </si>
  <si>
    <t>Høj omkostningseffektivitet</t>
  </si>
  <si>
    <t>Negativ effekt på planter og dyreliv</t>
  </si>
  <si>
    <t>Nødvendige øvrige mynd.godk. forventes ikke opnået</t>
  </si>
  <si>
    <t>Projekt-
status</t>
  </si>
  <si>
    <t>Projektoversigt</t>
  </si>
  <si>
    <t>P-reduktion
(kg/år)</t>
  </si>
  <si>
    <t>Projektareal
(hektar)</t>
  </si>
  <si>
    <t>Ansøgning om foru. sendt</t>
  </si>
  <si>
    <t>A2 Projekter som har fået afslag/er opgivet</t>
  </si>
  <si>
    <t>Tekniske forhold</t>
  </si>
  <si>
    <t>Ekstra andel forundersøgelser %</t>
  </si>
  <si>
    <t>Kg P/ha/år</t>
  </si>
  <si>
    <t>A3</t>
  </si>
  <si>
    <t>Mindre egnede projekter der pt. ikke vurderes gennemførlige</t>
  </si>
  <si>
    <t>A1a</t>
  </si>
  <si>
    <t>A1b Ekstra forundersøgelser</t>
  </si>
  <si>
    <t>Dato:</t>
  </si>
  <si>
    <t>Hydrauliske forhold</t>
  </si>
  <si>
    <t>Vigersdal</t>
  </si>
  <si>
    <t>Ringsted</t>
  </si>
  <si>
    <t>1.11.2016</t>
  </si>
  <si>
    <t>1.11.2017</t>
  </si>
  <si>
    <t>31.12.2021</t>
  </si>
  <si>
    <t>1.1.2018</t>
  </si>
  <si>
    <t>Åmoserenden</t>
  </si>
  <si>
    <t>Lolland</t>
  </si>
  <si>
    <t>Vesterborg Sø</t>
  </si>
  <si>
    <t>Haraldsted Langsø</t>
  </si>
  <si>
    <t>Halsted Ådal</t>
  </si>
  <si>
    <t>Nakskov Indrefjord</t>
  </si>
  <si>
    <t>1.11.2018</t>
  </si>
  <si>
    <t>Næstved</t>
  </si>
  <si>
    <t>Charlotte Weber</t>
  </si>
  <si>
    <t>Sorø</t>
  </si>
  <si>
    <t>sø v. Døjringe</t>
  </si>
  <si>
    <t>1.3.2018</t>
  </si>
  <si>
    <t>Haraldsted Å</t>
  </si>
  <si>
    <t>lolland</t>
  </si>
  <si>
    <t>1.1.2019</t>
  </si>
  <si>
    <t>Glumsø Sø</t>
  </si>
  <si>
    <t xml:space="preserve">Glumsø </t>
  </si>
  <si>
    <t>1.3.2019</t>
  </si>
  <si>
    <t>1.6.2019</t>
  </si>
  <si>
    <t>Døjringe Sø</t>
  </si>
  <si>
    <t>1.06.2018</t>
  </si>
  <si>
    <t>3. - 2.5 Smålandsfarvandet</t>
  </si>
  <si>
    <t>23.06.2017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</si>
</sst>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406]d\.\ mmmm\ yyyy;@"/>
    <numFmt numFmtId="165" formatCode="dd/mm/yy;@"/>
    <numFmt numFmtId="166" formatCode="#,##0.0"/>
    <numFmt numFmtId="167" formatCode="_(* #,##0_);_(* \(#,##0\);_(* &quot;-&quot;??_);_(@_)"/>
  </numFmts>
  <fonts count="34" x14ac:knownFonts="1">
    <font>
      <sz val="10"/>
      <name val="Arial"/>
    </font>
    <font>
      <sz val="10"/>
      <name val="Arial"/>
    </font>
    <font>
      <b/>
      <sz val="10"/>
      <name val="Arial"/>
      <family val="2"/>
    </font>
    <font>
      <sz val="8"/>
      <name val="Arial"/>
      <family val="2"/>
    </font>
    <font>
      <sz val="11"/>
      <name val="Arial"/>
      <family val="2"/>
    </font>
    <font>
      <b/>
      <sz val="11"/>
      <name val="Arial"/>
      <family val="2"/>
    </font>
    <font>
      <b/>
      <sz val="11"/>
      <name val="Arial"/>
      <family val="2"/>
    </font>
    <font>
      <b/>
      <sz val="20"/>
      <name val="Arial"/>
      <family val="2"/>
    </font>
    <font>
      <sz val="14"/>
      <name val="Arial"/>
      <family val="2"/>
    </font>
    <font>
      <b/>
      <sz val="12"/>
      <name val="Arial"/>
      <family val="2"/>
    </font>
    <font>
      <sz val="12"/>
      <name val="Arial"/>
      <family val="2"/>
    </font>
    <font>
      <b/>
      <sz val="14"/>
      <name val="Arial"/>
      <family val="2"/>
    </font>
    <font>
      <b/>
      <sz val="14"/>
      <name val="Arial"/>
      <family val="2"/>
    </font>
    <font>
      <b/>
      <i/>
      <sz val="10"/>
      <name val="Arial"/>
      <family val="2"/>
    </font>
    <font>
      <sz val="14"/>
      <name val="Arial"/>
      <family val="2"/>
    </font>
    <font>
      <b/>
      <sz val="18"/>
      <name val="Arial"/>
      <family val="2"/>
    </font>
    <font>
      <b/>
      <sz val="26"/>
      <color indexed="10"/>
      <name val="Arial"/>
      <family val="2"/>
    </font>
    <font>
      <sz val="10"/>
      <name val="Arial"/>
      <family val="2"/>
    </font>
    <font>
      <sz val="10"/>
      <name val="Arial"/>
      <family val="2"/>
    </font>
    <font>
      <sz val="11"/>
      <name val="Calibri"/>
      <family val="2"/>
    </font>
    <font>
      <i/>
      <sz val="11"/>
      <name val="Calibri"/>
      <family val="2"/>
    </font>
    <font>
      <b/>
      <sz val="16"/>
      <name val="Arial"/>
      <family val="2"/>
    </font>
    <font>
      <sz val="11"/>
      <name val="Arial"/>
      <family val="2"/>
    </font>
    <font>
      <sz val="9"/>
      <color indexed="81"/>
      <name val="Tahoma"/>
      <family val="2"/>
    </font>
    <font>
      <b/>
      <sz val="11"/>
      <color indexed="81"/>
      <name val="Tahoma"/>
      <family val="2"/>
    </font>
    <font>
      <sz val="11"/>
      <color indexed="81"/>
      <name val="Tahoma"/>
      <family val="2"/>
    </font>
    <font>
      <sz val="11"/>
      <color theme="1"/>
      <name val="Calibri"/>
      <family val="2"/>
      <scheme val="minor"/>
    </font>
    <font>
      <b/>
      <sz val="9"/>
      <color rgb="FF000000"/>
      <name val="Arial"/>
      <family val="2"/>
    </font>
    <font>
      <b/>
      <sz val="11"/>
      <color rgb="FF000000"/>
      <name val="Calibri"/>
      <family val="2"/>
    </font>
    <font>
      <sz val="9"/>
      <color rgb="FF000000"/>
      <name val="Arial"/>
      <family val="2"/>
    </font>
    <font>
      <sz val="11"/>
      <color rgb="FF000000"/>
      <name val="Calibri"/>
      <family val="2"/>
      <scheme val="minor"/>
    </font>
    <font>
      <sz val="14"/>
      <color rgb="FFFF0000"/>
      <name val="Arial"/>
      <family val="2"/>
    </font>
    <font>
      <b/>
      <sz val="11"/>
      <color rgb="FFFF00FF"/>
      <name val="Arial"/>
      <family val="2"/>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
      <patternFill patternType="lightDown">
        <fgColor theme="3"/>
        <bgColor theme="3" tint="0.59999389629810485"/>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s>
  <cellStyleXfs count="9">
    <xf numFmtId="0" fontId="0" fillId="0" borderId="0"/>
    <xf numFmtId="43" fontId="1"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26" fillId="0" borderId="0"/>
  </cellStyleXfs>
  <cellXfs count="206">
    <xf numFmtId="0" fontId="0" fillId="0" borderId="0" xfId="0"/>
    <xf numFmtId="0" fontId="2" fillId="0" borderId="0" xfId="0" applyFont="1"/>
    <xf numFmtId="0" fontId="5" fillId="0" borderId="0" xfId="0" applyFont="1"/>
    <xf numFmtId="0" fontId="0" fillId="0" borderId="0" xfId="0" applyFill="1"/>
    <xf numFmtId="0" fontId="11" fillId="0" borderId="0" xfId="0" applyFont="1" applyAlignment="1">
      <alignment vertical="center"/>
    </xf>
    <xf numFmtId="0" fontId="19" fillId="0" borderId="0" xfId="0" applyFont="1" applyAlignment="1">
      <alignment vertical="top" wrapText="1"/>
    </xf>
    <xf numFmtId="0" fontId="27" fillId="0" borderId="1" xfId="7" applyFont="1" applyBorder="1" applyAlignment="1">
      <alignment horizontal="left"/>
    </xf>
    <xf numFmtId="0" fontId="28" fillId="0" borderId="1" xfId="8" applyFont="1" applyFill="1" applyBorder="1" applyAlignment="1">
      <alignment wrapText="1"/>
    </xf>
    <xf numFmtId="0" fontId="29" fillId="0" borderId="2" xfId="7" applyFont="1" applyBorder="1" applyAlignment="1">
      <alignment vertical="center"/>
    </xf>
    <xf numFmtId="0" fontId="29" fillId="0" borderId="1" xfId="7" applyFont="1" applyBorder="1" applyAlignment="1">
      <alignment vertical="center"/>
    </xf>
    <xf numFmtId="3" fontId="2" fillId="2" borderId="1" xfId="8" applyNumberFormat="1" applyFont="1" applyFill="1" applyBorder="1" applyAlignment="1"/>
    <xf numFmtId="0" fontId="28" fillId="0" borderId="0" xfId="0" applyFont="1" applyFill="1" applyBorder="1" applyAlignment="1">
      <alignment wrapText="1"/>
    </xf>
    <xf numFmtId="0" fontId="30" fillId="0" borderId="0" xfId="0" applyNumberFormat="1" applyFont="1" applyFill="1" applyBorder="1" applyAlignment="1">
      <alignment horizontal="right"/>
    </xf>
    <xf numFmtId="0" fontId="0" fillId="0" borderId="0" xfId="0" applyBorder="1"/>
    <xf numFmtId="166" fontId="0" fillId="0" borderId="0" xfId="0" applyNumberFormat="1" applyFill="1" applyBorder="1" applyAlignment="1">
      <alignment horizontal="right"/>
    </xf>
    <xf numFmtId="0" fontId="0" fillId="0" borderId="0" xfId="0" applyFill="1" applyBorder="1"/>
    <xf numFmtId="0" fontId="20" fillId="2" borderId="0" xfId="0" applyFont="1" applyFill="1" applyBorder="1" applyAlignment="1">
      <alignment vertical="top"/>
    </xf>
    <xf numFmtId="0" fontId="19" fillId="0" borderId="0" xfId="0" applyFont="1" applyAlignment="1">
      <alignment vertical="top"/>
    </xf>
    <xf numFmtId="3" fontId="0" fillId="0" borderId="0" xfId="0" applyNumberFormat="1"/>
    <xf numFmtId="3" fontId="30" fillId="3" borderId="2" xfId="8" applyNumberFormat="1" applyFont="1" applyFill="1" applyBorder="1" applyAlignment="1">
      <alignment horizontal="right"/>
    </xf>
    <xf numFmtId="3" fontId="26" fillId="3" borderId="1" xfId="8" applyNumberFormat="1" applyFill="1" applyBorder="1" applyAlignment="1">
      <alignment horizontal="right"/>
    </xf>
    <xf numFmtId="0" fontId="17" fillId="0" borderId="0" xfId="0" applyFont="1"/>
    <xf numFmtId="0" fontId="2" fillId="4" borderId="0" xfId="0" applyFont="1" applyFill="1"/>
    <xf numFmtId="0" fontId="7" fillId="4" borderId="0" xfId="0" applyFont="1" applyFill="1"/>
    <xf numFmtId="0" fontId="0" fillId="4" borderId="0" xfId="0" applyFill="1"/>
    <xf numFmtId="0" fontId="16" fillId="4" borderId="0" xfId="0" applyFont="1" applyFill="1"/>
    <xf numFmtId="0" fontId="11" fillId="4" borderId="0" xfId="0" applyFont="1" applyFill="1"/>
    <xf numFmtId="0" fontId="4" fillId="4" borderId="0" xfId="0" applyFont="1" applyFill="1"/>
    <xf numFmtId="0" fontId="4" fillId="4" borderId="0" xfId="0" applyFont="1" applyFill="1" applyAlignment="1">
      <alignment horizontal="right"/>
    </xf>
    <xf numFmtId="164" fontId="4" fillId="4" borderId="0" xfId="0" applyNumberFormat="1" applyFont="1" applyFill="1" applyAlignment="1">
      <alignment horizontal="right"/>
    </xf>
    <xf numFmtId="0" fontId="4" fillId="4" borderId="0" xfId="0" applyFont="1" applyFill="1" applyAlignment="1">
      <alignment horizontal="left"/>
    </xf>
    <xf numFmtId="0" fontId="15" fillId="4" borderId="0" xfId="0" applyFont="1" applyFill="1"/>
    <xf numFmtId="0" fontId="10" fillId="4" borderId="0" xfId="0" applyFont="1" applyFill="1"/>
    <xf numFmtId="0" fontId="9" fillId="4" borderId="0" xfId="0" applyFont="1" applyFill="1"/>
    <xf numFmtId="0" fontId="10" fillId="4" borderId="0" xfId="0" applyFont="1" applyFill="1" applyBorder="1"/>
    <xf numFmtId="0" fontId="14" fillId="4" borderId="0" xfId="0" applyFont="1" applyFill="1" applyBorder="1"/>
    <xf numFmtId="0" fontId="31" fillId="4" borderId="0" xfId="0" applyFont="1" applyFill="1" applyBorder="1"/>
    <xf numFmtId="0" fontId="8" fillId="4" borderId="0" xfId="0" applyFont="1" applyFill="1" applyBorder="1"/>
    <xf numFmtId="0" fontId="0" fillId="4" borderId="0" xfId="0" applyFill="1" applyBorder="1"/>
    <xf numFmtId="3" fontId="9" fillId="4" borderId="0" xfId="0" applyNumberFormat="1" applyFont="1" applyFill="1" applyBorder="1" applyAlignment="1">
      <alignment horizontal="center"/>
    </xf>
    <xf numFmtId="9" fontId="8" fillId="4" borderId="0" xfId="0" applyNumberFormat="1" applyFont="1" applyFill="1" applyBorder="1"/>
    <xf numFmtId="3" fontId="14" fillId="4" borderId="0" xfId="0" applyNumberFormat="1" applyFont="1" applyFill="1" applyBorder="1"/>
    <xf numFmtId="0" fontId="6" fillId="4" borderId="0" xfId="0" applyFont="1" applyFill="1" applyBorder="1"/>
    <xf numFmtId="0" fontId="27" fillId="0" borderId="1" xfId="7" applyFont="1" applyBorder="1" applyAlignment="1">
      <alignment vertical="center"/>
    </xf>
    <xf numFmtId="0" fontId="6" fillId="4" borderId="3" xfId="0" applyFont="1" applyFill="1" applyBorder="1"/>
    <xf numFmtId="1" fontId="6" fillId="4" borderId="4" xfId="0" applyNumberFormat="1" applyFont="1" applyFill="1" applyBorder="1" applyAlignment="1">
      <alignment horizontal="center"/>
    </xf>
    <xf numFmtId="3" fontId="6" fillId="4" borderId="5" xfId="0" applyNumberFormat="1" applyFont="1" applyFill="1" applyBorder="1" applyAlignment="1">
      <alignment horizontal="center"/>
    </xf>
    <xf numFmtId="0" fontId="22" fillId="4" borderId="4" xfId="0" applyFont="1" applyFill="1" applyBorder="1"/>
    <xf numFmtId="3" fontId="22" fillId="4" borderId="6" xfId="0" applyNumberFormat="1" applyFont="1" applyFill="1" applyBorder="1"/>
    <xf numFmtId="0" fontId="22" fillId="4" borderId="5" xfId="0" applyFont="1" applyFill="1" applyBorder="1"/>
    <xf numFmtId="3" fontId="22" fillId="4" borderId="7" xfId="0" applyNumberFormat="1" applyFont="1" applyFill="1" applyBorder="1"/>
    <xf numFmtId="0" fontId="11" fillId="5" borderId="0" xfId="0" applyFont="1" applyFill="1"/>
    <xf numFmtId="0" fontId="6" fillId="4" borderId="0" xfId="0" applyFont="1" applyFill="1"/>
    <xf numFmtId="0" fontId="22" fillId="4" borderId="0" xfId="0" applyFont="1" applyFill="1"/>
    <xf numFmtId="0" fontId="6" fillId="4" borderId="0" xfId="0" applyFont="1" applyFill="1" applyAlignment="1">
      <alignment horizontal="right"/>
    </xf>
    <xf numFmtId="166" fontId="6" fillId="4" borderId="0" xfId="0" applyNumberFormat="1" applyFont="1" applyFill="1"/>
    <xf numFmtId="3" fontId="6" fillId="4" borderId="0" xfId="0" applyNumberFormat="1" applyFont="1" applyFill="1"/>
    <xf numFmtId="167" fontId="6" fillId="4" borderId="0" xfId="1" applyNumberFormat="1" applyFont="1" applyFill="1"/>
    <xf numFmtId="166" fontId="22" fillId="3" borderId="1" xfId="0" applyNumberFormat="1" applyFont="1" applyFill="1" applyBorder="1" applyProtection="1">
      <protection locked="0"/>
    </xf>
    <xf numFmtId="3" fontId="22" fillId="3" borderId="1" xfId="0" applyNumberFormat="1" applyFont="1" applyFill="1" applyBorder="1" applyProtection="1">
      <protection locked="0"/>
    </xf>
    <xf numFmtId="165" fontId="22" fillId="3" borderId="1" xfId="0" applyNumberFormat="1" applyFont="1" applyFill="1" applyBorder="1" applyProtection="1">
      <protection locked="0"/>
    </xf>
    <xf numFmtId="167" fontId="22" fillId="3" borderId="1" xfId="1" applyNumberFormat="1" applyFont="1" applyFill="1" applyBorder="1" applyProtection="1">
      <protection locked="0"/>
    </xf>
    <xf numFmtId="0" fontId="22" fillId="4" borderId="0" xfId="0" applyFont="1" applyFill="1" applyBorder="1"/>
    <xf numFmtId="0" fontId="6" fillId="4" borderId="4" xfId="0" applyFont="1" applyFill="1" applyBorder="1"/>
    <xf numFmtId="165" fontId="22" fillId="4" borderId="0" xfId="0" applyNumberFormat="1" applyFont="1" applyFill="1" applyBorder="1"/>
    <xf numFmtId="3" fontId="22" fillId="4" borderId="0" xfId="0" applyNumberFormat="1" applyFont="1" applyFill="1" applyBorder="1"/>
    <xf numFmtId="0" fontId="22" fillId="4" borderId="0" xfId="0" applyFont="1" applyFill="1" applyBorder="1" applyProtection="1">
      <protection locked="0"/>
    </xf>
    <xf numFmtId="0" fontId="6" fillId="4" borderId="8" xfId="0" applyFont="1" applyFill="1" applyBorder="1"/>
    <xf numFmtId="0" fontId="6" fillId="4" borderId="5" xfId="0" applyFont="1" applyFill="1" applyBorder="1"/>
    <xf numFmtId="166" fontId="22" fillId="4" borderId="0" xfId="0" applyNumberFormat="1" applyFont="1" applyFill="1" applyBorder="1"/>
    <xf numFmtId="3" fontId="6" fillId="4" borderId="0" xfId="0" applyNumberFormat="1" applyFont="1" applyFill="1" applyBorder="1" applyAlignment="1">
      <alignment horizontal="center"/>
    </xf>
    <xf numFmtId="0" fontId="6" fillId="4" borderId="0" xfId="0" applyFont="1" applyFill="1" applyBorder="1" applyAlignment="1">
      <alignment horizontal="right"/>
    </xf>
    <xf numFmtId="166" fontId="6" fillId="4" borderId="0" xfId="0" applyNumberFormat="1" applyFont="1" applyFill="1" applyBorder="1"/>
    <xf numFmtId="3" fontId="6" fillId="4" borderId="0" xfId="0" applyNumberFormat="1" applyFont="1" applyFill="1" applyBorder="1"/>
    <xf numFmtId="167" fontId="6" fillId="4" borderId="0" xfId="1" applyNumberFormat="1" applyFont="1" applyFill="1" applyBorder="1"/>
    <xf numFmtId="0" fontId="6" fillId="6" borderId="9" xfId="0" applyFont="1" applyFill="1" applyBorder="1"/>
    <xf numFmtId="0" fontId="6" fillId="6" borderId="10" xfId="0" applyFont="1" applyFill="1" applyBorder="1"/>
    <xf numFmtId="0" fontId="6" fillId="6" borderId="0" xfId="0" applyFont="1" applyFill="1" applyBorder="1"/>
    <xf numFmtId="0" fontId="6" fillId="6" borderId="11" xfId="0" applyFont="1" applyFill="1" applyBorder="1"/>
    <xf numFmtId="0" fontId="6" fillId="4" borderId="12" xfId="0" applyFont="1" applyFill="1" applyBorder="1"/>
    <xf numFmtId="0" fontId="6" fillId="6" borderId="13" xfId="0" applyFont="1" applyFill="1" applyBorder="1"/>
    <xf numFmtId="0" fontId="6" fillId="6" borderId="14" xfId="0" applyFont="1" applyFill="1" applyBorder="1"/>
    <xf numFmtId="3" fontId="6" fillId="4" borderId="15" xfId="0" applyNumberFormat="1" applyFont="1" applyFill="1" applyBorder="1"/>
    <xf numFmtId="0" fontId="6" fillId="6" borderId="16" xfId="0" applyFont="1" applyFill="1" applyBorder="1"/>
    <xf numFmtId="49" fontId="22" fillId="3" borderId="1" xfId="0" applyNumberFormat="1" applyFont="1" applyFill="1" applyBorder="1" applyProtection="1">
      <protection locked="0"/>
    </xf>
    <xf numFmtId="0" fontId="6" fillId="4" borderId="14" xfId="0" applyFont="1" applyFill="1" applyBorder="1" applyAlignment="1">
      <alignment horizontal="right"/>
    </xf>
    <xf numFmtId="1" fontId="14" fillId="4" borderId="0" xfId="0" applyNumberFormat="1" applyFont="1" applyFill="1" applyBorder="1"/>
    <xf numFmtId="166" fontId="14" fillId="4" borderId="0" xfId="0" applyNumberFormat="1" applyFont="1" applyFill="1" applyBorder="1"/>
    <xf numFmtId="0" fontId="12" fillId="4" borderId="0" xfId="0" applyFont="1" applyFill="1" applyBorder="1"/>
    <xf numFmtId="9" fontId="31" fillId="4" borderId="0" xfId="0" applyNumberFormat="1" applyFont="1" applyFill="1" applyBorder="1"/>
    <xf numFmtId="0" fontId="6" fillId="4" borderId="17" xfId="7" applyFont="1" applyFill="1" applyBorder="1"/>
    <xf numFmtId="0" fontId="6" fillId="4" borderId="18" xfId="7" applyFont="1" applyFill="1" applyBorder="1"/>
    <xf numFmtId="0" fontId="22" fillId="4" borderId="18" xfId="7" applyFont="1" applyFill="1" applyBorder="1"/>
    <xf numFmtId="0" fontId="17" fillId="0" borderId="0" xfId="7" applyFont="1" applyFill="1"/>
    <xf numFmtId="0" fontId="6" fillId="6" borderId="3" xfId="0" applyFont="1" applyFill="1" applyBorder="1"/>
    <xf numFmtId="0" fontId="6" fillId="6" borderId="4" xfId="0" applyFont="1" applyFill="1" applyBorder="1"/>
    <xf numFmtId="0" fontId="17" fillId="4" borderId="0" xfId="7" applyFill="1"/>
    <xf numFmtId="0" fontId="13" fillId="4" borderId="0" xfId="7" applyFont="1" applyFill="1"/>
    <xf numFmtId="0" fontId="21" fillId="4" borderId="0" xfId="7" applyFont="1" applyFill="1"/>
    <xf numFmtId="0" fontId="6" fillId="6" borderId="8" xfId="0" applyFont="1" applyFill="1" applyBorder="1"/>
    <xf numFmtId="0" fontId="6" fillId="6" borderId="5" xfId="0" applyFont="1" applyFill="1" applyBorder="1"/>
    <xf numFmtId="0" fontId="6" fillId="6" borderId="19" xfId="0" applyFont="1" applyFill="1" applyBorder="1"/>
    <xf numFmtId="0" fontId="6" fillId="4" borderId="20" xfId="0" applyFont="1" applyFill="1" applyBorder="1" applyAlignment="1">
      <alignment wrapText="1"/>
    </xf>
    <xf numFmtId="0" fontId="6" fillId="4" borderId="21" xfId="0" applyFont="1" applyFill="1" applyBorder="1"/>
    <xf numFmtId="166" fontId="22" fillId="3" borderId="22" xfId="0" applyNumberFormat="1" applyFont="1" applyFill="1" applyBorder="1" applyProtection="1">
      <protection locked="0"/>
    </xf>
    <xf numFmtId="3" fontId="22" fillId="3" borderId="22" xfId="0" applyNumberFormat="1" applyFont="1" applyFill="1" applyBorder="1" applyProtection="1">
      <protection locked="0"/>
    </xf>
    <xf numFmtId="167" fontId="22" fillId="3" borderId="22" xfId="1" applyNumberFormat="1" applyFont="1" applyFill="1" applyBorder="1" applyProtection="1">
      <protection locked="0"/>
    </xf>
    <xf numFmtId="167" fontId="22" fillId="4" borderId="22" xfId="1" applyNumberFormat="1" applyFont="1" applyFill="1" applyBorder="1"/>
    <xf numFmtId="49" fontId="22" fillId="3" borderId="23" xfId="0" applyNumberFormat="1" applyFont="1" applyFill="1" applyBorder="1" applyProtection="1">
      <protection locked="0"/>
    </xf>
    <xf numFmtId="0" fontId="17" fillId="0" borderId="0" xfId="7" applyFont="1"/>
    <xf numFmtId="0" fontId="22" fillId="4" borderId="18" xfId="0" applyFont="1" applyFill="1" applyBorder="1"/>
    <xf numFmtId="0" fontId="22" fillId="4" borderId="24" xfId="0" applyFont="1" applyFill="1" applyBorder="1"/>
    <xf numFmtId="0" fontId="22" fillId="3" borderId="25" xfId="0" applyFont="1" applyFill="1" applyBorder="1" applyProtection="1">
      <protection locked="0"/>
    </xf>
    <xf numFmtId="49" fontId="22" fillId="3" borderId="26" xfId="0" applyNumberFormat="1" applyFont="1" applyFill="1" applyBorder="1" applyProtection="1">
      <protection locked="0"/>
    </xf>
    <xf numFmtId="166" fontId="22" fillId="3" borderId="26" xfId="0" applyNumberFormat="1" applyFont="1" applyFill="1" applyBorder="1" applyProtection="1">
      <protection locked="0"/>
    </xf>
    <xf numFmtId="3" fontId="22" fillId="3" borderId="26" xfId="0" applyNumberFormat="1" applyFont="1" applyFill="1" applyBorder="1" applyProtection="1">
      <protection locked="0"/>
    </xf>
    <xf numFmtId="165" fontId="22" fillId="3" borderId="26" xfId="0" applyNumberFormat="1" applyFont="1" applyFill="1" applyBorder="1" applyProtection="1">
      <protection locked="0"/>
    </xf>
    <xf numFmtId="167" fontId="22" fillId="3" borderId="26" xfId="1" applyNumberFormat="1" applyFont="1" applyFill="1" applyBorder="1" applyProtection="1">
      <protection locked="0"/>
    </xf>
    <xf numFmtId="0" fontId="6" fillId="4" borderId="10" xfId="0" applyFont="1" applyFill="1" applyBorder="1" applyAlignment="1">
      <alignment horizontal="right"/>
    </xf>
    <xf numFmtId="0" fontId="0" fillId="4" borderId="22" xfId="0" applyFill="1" applyBorder="1"/>
    <xf numFmtId="0" fontId="32" fillId="2" borderId="0" xfId="0" applyFont="1" applyFill="1" applyBorder="1" applyAlignment="1">
      <alignment horizontal="center"/>
    </xf>
    <xf numFmtId="0" fontId="6" fillId="4" borderId="27" xfId="0" applyFont="1" applyFill="1" applyBorder="1" applyAlignment="1">
      <alignment horizontal="right"/>
    </xf>
    <xf numFmtId="0" fontId="6" fillId="4" borderId="10" xfId="0" applyFont="1" applyFill="1" applyBorder="1"/>
    <xf numFmtId="0" fontId="6" fillId="6" borderId="18" xfId="0" applyFont="1" applyFill="1" applyBorder="1"/>
    <xf numFmtId="0" fontId="6" fillId="6" borderId="24" xfId="0" applyFont="1" applyFill="1" applyBorder="1"/>
    <xf numFmtId="0" fontId="0" fillId="4" borderId="20" xfId="0" applyFill="1" applyBorder="1"/>
    <xf numFmtId="166" fontId="22" fillId="6" borderId="4" xfId="0" applyNumberFormat="1" applyFont="1" applyFill="1" applyBorder="1"/>
    <xf numFmtId="3" fontId="22" fillId="6" borderId="4" xfId="0" applyNumberFormat="1" applyFont="1" applyFill="1" applyBorder="1"/>
    <xf numFmtId="165" fontId="22" fillId="6" borderId="4" xfId="0" applyNumberFormat="1" applyFont="1" applyFill="1" applyBorder="1"/>
    <xf numFmtId="166" fontId="22" fillId="6" borderId="0" xfId="0" applyNumberFormat="1" applyFont="1" applyFill="1" applyBorder="1"/>
    <xf numFmtId="3" fontId="22" fillId="6" borderId="0" xfId="0" applyNumberFormat="1" applyFont="1" applyFill="1" applyBorder="1"/>
    <xf numFmtId="165" fontId="22" fillId="6" borderId="0" xfId="0" applyNumberFormat="1" applyFont="1" applyFill="1" applyBorder="1"/>
    <xf numFmtId="166" fontId="22" fillId="6" borderId="5" xfId="0" applyNumberFormat="1" applyFont="1" applyFill="1" applyBorder="1"/>
    <xf numFmtId="3" fontId="22" fillId="6" borderId="5" xfId="0" applyNumberFormat="1" applyFont="1" applyFill="1" applyBorder="1"/>
    <xf numFmtId="165" fontId="22" fillId="6" borderId="5" xfId="0" applyNumberFormat="1" applyFont="1" applyFill="1" applyBorder="1"/>
    <xf numFmtId="165" fontId="6" fillId="6" borderId="17" xfId="0" applyNumberFormat="1" applyFont="1" applyFill="1" applyBorder="1"/>
    <xf numFmtId="3" fontId="6" fillId="6" borderId="18" xfId="0" applyNumberFormat="1" applyFont="1" applyFill="1" applyBorder="1"/>
    <xf numFmtId="165" fontId="22" fillId="6" borderId="18" xfId="0" applyNumberFormat="1" applyFont="1" applyFill="1" applyBorder="1"/>
    <xf numFmtId="0" fontId="22" fillId="3" borderId="1" xfId="0" applyFont="1" applyFill="1" applyBorder="1" applyProtection="1">
      <protection locked="0"/>
    </xf>
    <xf numFmtId="0" fontId="22" fillId="3" borderId="28" xfId="0" applyFont="1" applyFill="1" applyBorder="1" applyProtection="1">
      <protection locked="0"/>
    </xf>
    <xf numFmtId="0" fontId="22" fillId="3" borderId="29" xfId="0" applyFont="1" applyFill="1" applyBorder="1" applyProtection="1">
      <protection locked="0"/>
    </xf>
    <xf numFmtId="0" fontId="22" fillId="3" borderId="26" xfId="0" applyFont="1" applyFill="1" applyBorder="1" applyProtection="1">
      <protection locked="0"/>
    </xf>
    <xf numFmtId="0" fontId="22" fillId="3" borderId="30" xfId="0" applyFont="1" applyFill="1" applyBorder="1" applyProtection="1">
      <protection locked="0"/>
    </xf>
    <xf numFmtId="0" fontId="22" fillId="3" borderId="31" xfId="0" applyFont="1" applyFill="1" applyBorder="1" applyProtection="1">
      <protection locked="0"/>
    </xf>
    <xf numFmtId="0" fontId="22" fillId="3" borderId="32" xfId="0" applyFont="1" applyFill="1" applyBorder="1" applyProtection="1">
      <protection locked="0"/>
    </xf>
    <xf numFmtId="0" fontId="22" fillId="3" borderId="33" xfId="0" applyFont="1" applyFill="1" applyBorder="1" applyProtection="1">
      <protection locked="0"/>
    </xf>
    <xf numFmtId="166" fontId="22" fillId="6" borderId="4" xfId="7" applyNumberFormat="1" applyFont="1" applyFill="1" applyBorder="1"/>
    <xf numFmtId="166" fontId="22" fillId="6" borderId="0" xfId="7" applyNumberFormat="1" applyFont="1" applyFill="1" applyBorder="1"/>
    <xf numFmtId="166" fontId="22" fillId="6" borderId="5" xfId="7" applyNumberFormat="1" applyFont="1" applyFill="1" applyBorder="1"/>
    <xf numFmtId="0" fontId="0" fillId="4" borderId="22" xfId="0" applyFill="1" applyBorder="1" applyProtection="1"/>
    <xf numFmtId="0" fontId="0" fillId="4" borderId="1" xfId="0" applyFill="1" applyBorder="1" applyProtection="1"/>
    <xf numFmtId="0" fontId="0" fillId="4" borderId="26" xfId="0" applyFill="1" applyBorder="1" applyProtection="1"/>
    <xf numFmtId="3" fontId="6" fillId="4" borderId="10" xfId="0" applyNumberFormat="1" applyFont="1" applyFill="1" applyBorder="1" applyProtection="1"/>
    <xf numFmtId="166" fontId="6" fillId="4" borderId="10" xfId="0" applyNumberFormat="1" applyFont="1" applyFill="1" applyBorder="1" applyProtection="1"/>
    <xf numFmtId="0" fontId="6" fillId="6" borderId="10" xfId="0" applyFont="1" applyFill="1" applyBorder="1" applyProtection="1"/>
    <xf numFmtId="0" fontId="6" fillId="6" borderId="27" xfId="0" applyFont="1" applyFill="1" applyBorder="1" applyProtection="1"/>
    <xf numFmtId="167" fontId="6" fillId="4" borderId="10" xfId="1" applyNumberFormat="1" applyFont="1" applyFill="1" applyBorder="1" applyProtection="1"/>
    <xf numFmtId="167" fontId="6" fillId="4" borderId="34" xfId="1" applyNumberFormat="1" applyFont="1" applyFill="1" applyBorder="1" applyProtection="1"/>
    <xf numFmtId="0" fontId="22" fillId="3" borderId="22" xfId="0" applyFont="1" applyFill="1" applyBorder="1" applyProtection="1">
      <protection locked="0"/>
    </xf>
    <xf numFmtId="0" fontId="22" fillId="3" borderId="35" xfId="0" applyFont="1" applyFill="1" applyBorder="1" applyProtection="1">
      <protection locked="0"/>
    </xf>
    <xf numFmtId="0" fontId="22" fillId="3" borderId="36" xfId="0" applyFont="1" applyFill="1" applyBorder="1" applyProtection="1">
      <protection locked="0"/>
    </xf>
    <xf numFmtId="0" fontId="22" fillId="3" borderId="23" xfId="0" applyFont="1" applyFill="1" applyBorder="1" applyProtection="1">
      <protection locked="0"/>
    </xf>
    <xf numFmtId="0" fontId="22" fillId="3" borderId="37" xfId="0" applyFont="1" applyFill="1" applyBorder="1" applyProtection="1">
      <protection locked="0"/>
    </xf>
    <xf numFmtId="0" fontId="22" fillId="3" borderId="38" xfId="0" applyFont="1" applyFill="1" applyBorder="1" applyProtection="1">
      <protection locked="0"/>
    </xf>
    <xf numFmtId="0" fontId="0" fillId="3" borderId="0" xfId="0" applyFill="1" applyProtection="1">
      <protection locked="0"/>
    </xf>
    <xf numFmtId="0" fontId="22" fillId="3" borderId="39" xfId="0" applyFont="1" applyFill="1" applyBorder="1" applyProtection="1">
      <protection locked="0"/>
    </xf>
    <xf numFmtId="0" fontId="22" fillId="3" borderId="40" xfId="0" applyFont="1" applyFill="1" applyBorder="1" applyProtection="1">
      <protection locked="0"/>
    </xf>
    <xf numFmtId="0" fontId="22" fillId="3" borderId="41" xfId="0" applyFont="1" applyFill="1" applyBorder="1" applyProtection="1">
      <protection locked="0"/>
    </xf>
    <xf numFmtId="49" fontId="4" fillId="3" borderId="22" xfId="0" applyNumberFormat="1" applyFont="1" applyFill="1" applyBorder="1" applyProtection="1">
      <protection locked="0"/>
    </xf>
    <xf numFmtId="165" fontId="4" fillId="3" borderId="22" xfId="0" applyNumberFormat="1" applyFont="1" applyFill="1" applyBorder="1" applyProtection="1">
      <protection locked="0"/>
    </xf>
    <xf numFmtId="167" fontId="4" fillId="3" borderId="22" xfId="1" applyNumberFormat="1" applyFont="1" applyFill="1" applyBorder="1" applyProtection="1">
      <protection locked="0"/>
    </xf>
    <xf numFmtId="49" fontId="4" fillId="3" borderId="1" xfId="0" applyNumberFormat="1" applyFont="1" applyFill="1" applyBorder="1" applyProtection="1">
      <protection locked="0"/>
    </xf>
    <xf numFmtId="165" fontId="4" fillId="3" borderId="1" xfId="0" applyNumberFormat="1" applyFont="1" applyFill="1" applyBorder="1" applyProtection="1">
      <protection locked="0"/>
    </xf>
    <xf numFmtId="0" fontId="4" fillId="3" borderId="30" xfId="0" applyFont="1" applyFill="1" applyBorder="1" applyProtection="1">
      <protection locked="0"/>
    </xf>
    <xf numFmtId="0" fontId="4" fillId="3" borderId="22" xfId="0" applyFont="1" applyFill="1" applyBorder="1" applyProtection="1">
      <protection locked="0"/>
    </xf>
    <xf numFmtId="14" fontId="4" fillId="3" borderId="35" xfId="0" applyNumberFormat="1" applyFont="1" applyFill="1" applyBorder="1" applyProtection="1">
      <protection locked="0"/>
    </xf>
    <xf numFmtId="0" fontId="4" fillId="3" borderId="29" xfId="0" applyFont="1" applyFill="1" applyBorder="1" applyProtection="1">
      <protection locked="0"/>
    </xf>
    <xf numFmtId="0" fontId="22" fillId="3" borderId="29" xfId="0" applyFont="1" applyFill="1" applyBorder="1" applyProtection="1">
      <protection locked="0"/>
    </xf>
    <xf numFmtId="0" fontId="22" fillId="3" borderId="28" xfId="0" applyFont="1" applyFill="1" applyBorder="1" applyProtection="1">
      <protection locked="0"/>
    </xf>
    <xf numFmtId="0" fontId="22" fillId="3" borderId="1" xfId="0" applyFont="1" applyFill="1" applyBorder="1" applyProtection="1">
      <protection locked="0"/>
    </xf>
    <xf numFmtId="0" fontId="22" fillId="3" borderId="26" xfId="0" applyFont="1" applyFill="1" applyBorder="1" applyProtection="1">
      <protection locked="0"/>
    </xf>
    <xf numFmtId="0" fontId="22" fillId="3" borderId="43" xfId="0" applyFont="1" applyFill="1" applyBorder="1" applyProtection="1">
      <protection locked="0"/>
    </xf>
    <xf numFmtId="0" fontId="6" fillId="6" borderId="34" xfId="0" applyFont="1" applyFill="1" applyBorder="1"/>
    <xf numFmtId="0" fontId="6" fillId="6" borderId="24" xfId="0" applyFont="1" applyFill="1" applyBorder="1"/>
    <xf numFmtId="0" fontId="22" fillId="3" borderId="30" xfId="0" applyFont="1" applyFill="1" applyBorder="1" applyProtection="1">
      <protection locked="0"/>
    </xf>
    <xf numFmtId="0" fontId="22" fillId="3" borderId="31" xfId="0" applyFont="1" applyFill="1" applyBorder="1" applyProtection="1">
      <protection locked="0"/>
    </xf>
    <xf numFmtId="0" fontId="6" fillId="4" borderId="44" xfId="0" applyFont="1" applyFill="1" applyBorder="1" applyAlignment="1">
      <alignment wrapText="1"/>
    </xf>
    <xf numFmtId="0" fontId="6" fillId="4" borderId="6" xfId="0" applyFont="1" applyFill="1" applyBorder="1" applyAlignment="1">
      <alignment wrapText="1"/>
    </xf>
    <xf numFmtId="0" fontId="4" fillId="3" borderId="44" xfId="0" applyFont="1" applyFill="1" applyBorder="1" applyProtection="1">
      <protection locked="0"/>
    </xf>
    <xf numFmtId="0" fontId="22" fillId="3" borderId="6" xfId="0" applyFont="1" applyFill="1" applyBorder="1" applyProtection="1">
      <protection locked="0"/>
    </xf>
    <xf numFmtId="0" fontId="22" fillId="6" borderId="17" xfId="0" applyFont="1" applyFill="1" applyBorder="1"/>
    <xf numFmtId="0" fontId="22" fillId="6" borderId="24" xfId="0" applyFont="1" applyFill="1" applyBorder="1"/>
    <xf numFmtId="0" fontId="22" fillId="3" borderId="32" xfId="0" applyFont="1" applyFill="1" applyBorder="1" applyProtection="1">
      <protection locked="0"/>
    </xf>
    <xf numFmtId="0" fontId="22" fillId="3" borderId="33" xfId="0" applyFont="1" applyFill="1" applyBorder="1" applyProtection="1">
      <protection locked="0"/>
    </xf>
    <xf numFmtId="0" fontId="6" fillId="6" borderId="8" xfId="0" applyFont="1" applyFill="1" applyBorder="1"/>
    <xf numFmtId="0" fontId="6" fillId="6" borderId="7" xfId="0" applyFont="1" applyFill="1" applyBorder="1"/>
    <xf numFmtId="0" fontId="22" fillId="4" borderId="0" xfId="0" applyFont="1" applyFill="1" applyBorder="1"/>
    <xf numFmtId="0" fontId="22" fillId="4" borderId="3" xfId="0" applyFont="1" applyFill="1" applyBorder="1"/>
    <xf numFmtId="0" fontId="22" fillId="4" borderId="6" xfId="0" applyFont="1" applyFill="1" applyBorder="1"/>
    <xf numFmtId="0" fontId="22" fillId="4" borderId="19" xfId="0" applyFont="1" applyFill="1" applyBorder="1"/>
    <xf numFmtId="0" fontId="22" fillId="4" borderId="42" xfId="0" applyFont="1" applyFill="1" applyBorder="1"/>
    <xf numFmtId="0" fontId="22" fillId="4" borderId="8" xfId="0" applyFont="1" applyFill="1" applyBorder="1"/>
    <xf numFmtId="0" fontId="22" fillId="4" borderId="7" xfId="0" applyFont="1" applyFill="1" applyBorder="1"/>
    <xf numFmtId="0" fontId="33" fillId="0" borderId="0" xfId="0" applyFont="1" applyAlignment="1">
      <alignment horizontal="left" vertical="top" wrapText="1"/>
    </xf>
    <xf numFmtId="0" fontId="19" fillId="0" borderId="0" xfId="0" applyFont="1" applyAlignment="1">
      <alignment vertical="top" wrapText="1"/>
    </xf>
    <xf numFmtId="0" fontId="19" fillId="0" borderId="0" xfId="0" applyFont="1" applyAlignment="1">
      <alignment horizontal="left" vertical="top" wrapText="1"/>
    </xf>
  </cellXfs>
  <cellStyles count="9">
    <cellStyle name="Komma" xfId="1" builtinId="3"/>
    <cellStyle name="Komma 2" xfId="2"/>
    <cellStyle name="Komma 2 2" xfId="3"/>
    <cellStyle name="Komma 2 3" xfId="4"/>
    <cellStyle name="Komma 3" xfId="5"/>
    <cellStyle name="Komma 4" xfId="6"/>
    <cellStyle name="Normal" xfId="0" builtinId="0"/>
    <cellStyle name="Normal 2" xfId="7"/>
    <cellStyle name="Normal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62"/>
  <sheetViews>
    <sheetView tabSelected="1" zoomScale="69" zoomScaleNormal="69" zoomScalePageLayoutView="64" workbookViewId="0">
      <selection activeCell="U11" sqref="U11"/>
    </sheetView>
  </sheetViews>
  <sheetFormatPr defaultRowHeight="12.75" x14ac:dyDescent="0.2"/>
  <cols>
    <col min="1" max="1" width="3.85546875" customWidth="1"/>
    <col min="2" max="2" width="31.140625" customWidth="1"/>
    <col min="3" max="3" width="18.42578125" customWidth="1"/>
    <col min="4" max="4" width="20.5703125" customWidth="1"/>
    <col min="5" max="5" width="20.42578125" bestFit="1" customWidth="1"/>
    <col min="6" max="6" width="16.85546875" customWidth="1"/>
    <col min="7" max="7" width="11.42578125" bestFit="1" customWidth="1"/>
    <col min="8" max="8" width="11.42578125" customWidth="1"/>
    <col min="9" max="9" width="14.140625" customWidth="1"/>
    <col min="10" max="10" width="15.7109375" customWidth="1"/>
    <col min="11" max="11" width="17.85546875" customWidth="1"/>
    <col min="12" max="12" width="12.5703125" bestFit="1" customWidth="1"/>
    <col min="13" max="13" width="15.7109375" bestFit="1" customWidth="1"/>
    <col min="14" max="14" width="14.7109375" customWidth="1"/>
    <col min="15" max="15" width="12.42578125" customWidth="1"/>
    <col min="16" max="16" width="11.42578125" customWidth="1"/>
    <col min="17" max="17" width="5.85546875" customWidth="1"/>
    <col min="18" max="18" width="15.140625" customWidth="1"/>
  </cols>
  <sheetData>
    <row r="1" spans="1:30" ht="33.75" x14ac:dyDescent="0.5">
      <c r="A1" s="22"/>
      <c r="B1" s="23" t="s">
        <v>36</v>
      </c>
      <c r="C1" s="22"/>
      <c r="D1" s="24"/>
      <c r="E1" s="25"/>
      <c r="F1" s="24"/>
      <c r="G1" s="24"/>
      <c r="H1" s="24"/>
      <c r="I1" s="97" t="s">
        <v>35</v>
      </c>
      <c r="J1" s="96"/>
      <c r="K1" s="96"/>
      <c r="L1" s="96"/>
      <c r="M1" s="96"/>
      <c r="N1" s="98" t="s">
        <v>23</v>
      </c>
      <c r="O1" s="96"/>
      <c r="P1" s="96"/>
      <c r="Q1" s="96"/>
      <c r="R1" s="96"/>
    </row>
    <row r="2" spans="1:30" ht="18" x14ac:dyDescent="0.25">
      <c r="A2" s="24"/>
      <c r="B2" s="51" t="s">
        <v>37</v>
      </c>
      <c r="C2" s="24"/>
      <c r="D2" s="24"/>
      <c r="E2" s="24"/>
      <c r="F2" s="24"/>
      <c r="G2" s="24"/>
      <c r="H2" s="24"/>
      <c r="I2" s="24"/>
      <c r="J2" s="24"/>
      <c r="K2" s="24"/>
      <c r="L2" s="24"/>
      <c r="M2" s="24"/>
      <c r="N2" s="24"/>
      <c r="O2" s="24"/>
      <c r="P2" s="24"/>
      <c r="Q2" s="24"/>
      <c r="R2" s="24"/>
    </row>
    <row r="3" spans="1:30" ht="26.25" x14ac:dyDescent="0.4">
      <c r="A3" s="24"/>
      <c r="B3" s="23" t="s">
        <v>34</v>
      </c>
      <c r="C3" s="24"/>
      <c r="D3" s="26"/>
      <c r="E3" s="24"/>
      <c r="F3" s="24"/>
      <c r="G3" s="27" t="s">
        <v>0</v>
      </c>
      <c r="H3" s="27"/>
      <c r="I3" s="164" t="s">
        <v>100</v>
      </c>
      <c r="J3" s="164"/>
      <c r="K3" s="164"/>
      <c r="L3" s="24"/>
      <c r="M3" s="24"/>
      <c r="N3" s="24"/>
      <c r="O3" s="24"/>
      <c r="P3" s="24"/>
      <c r="Q3" s="24"/>
      <c r="R3" s="24"/>
    </row>
    <row r="4" spans="1:30" ht="14.25" x14ac:dyDescent="0.2">
      <c r="A4" s="24"/>
      <c r="B4" s="24"/>
      <c r="C4" s="28"/>
      <c r="D4" s="27"/>
      <c r="E4" s="27"/>
      <c r="F4" s="27"/>
      <c r="G4" s="27" t="s">
        <v>71</v>
      </c>
      <c r="H4" s="27"/>
      <c r="I4" s="164" t="s">
        <v>101</v>
      </c>
      <c r="J4" s="164"/>
      <c r="K4" s="164"/>
      <c r="L4" s="24"/>
      <c r="M4" s="24"/>
      <c r="N4" s="24"/>
      <c r="O4" s="24"/>
      <c r="P4" s="24"/>
      <c r="Q4" s="24"/>
      <c r="R4" s="24"/>
    </row>
    <row r="5" spans="1:30" ht="15" x14ac:dyDescent="0.2">
      <c r="A5" s="24"/>
      <c r="B5" s="24"/>
      <c r="C5" s="29"/>
      <c r="D5" s="30" t="s">
        <v>10</v>
      </c>
      <c r="E5" s="24"/>
      <c r="F5" s="27"/>
      <c r="G5" s="24"/>
      <c r="H5" s="24"/>
      <c r="I5" s="164" t="s">
        <v>86</v>
      </c>
      <c r="J5" s="164"/>
      <c r="K5" s="164" t="s">
        <v>87</v>
      </c>
      <c r="L5" s="24"/>
      <c r="M5" s="24"/>
      <c r="N5" s="24"/>
      <c r="O5" s="24"/>
      <c r="P5" s="32" t="s">
        <v>31</v>
      </c>
      <c r="Q5" s="32"/>
      <c r="R5" s="24"/>
    </row>
    <row r="6" spans="1:30" ht="23.25" x14ac:dyDescent="0.35">
      <c r="A6" s="27"/>
      <c r="B6" s="31" t="s">
        <v>59</v>
      </c>
      <c r="C6" s="27"/>
      <c r="D6" s="27"/>
      <c r="E6" s="27"/>
      <c r="F6" s="27"/>
      <c r="G6" s="24"/>
      <c r="H6" s="24"/>
      <c r="I6" s="24"/>
      <c r="J6" s="24"/>
      <c r="K6" s="24"/>
      <c r="L6" s="24"/>
      <c r="M6" s="24"/>
      <c r="N6" s="24"/>
      <c r="O6" s="24"/>
      <c r="P6" s="24"/>
      <c r="Q6" s="24"/>
      <c r="R6" s="24"/>
    </row>
    <row r="7" spans="1:30" ht="15.75" thickBot="1" x14ac:dyDescent="0.3">
      <c r="A7" s="52" t="s">
        <v>69</v>
      </c>
      <c r="B7" s="42" t="s">
        <v>7</v>
      </c>
      <c r="C7" s="53"/>
      <c r="D7" s="53"/>
      <c r="E7" s="53"/>
      <c r="F7" s="53"/>
      <c r="G7" s="53"/>
      <c r="H7" s="53"/>
      <c r="I7" s="53"/>
      <c r="J7" s="53"/>
      <c r="K7" s="53"/>
      <c r="L7" s="53"/>
      <c r="M7" s="53"/>
      <c r="N7" s="53"/>
      <c r="O7" s="53"/>
      <c r="P7" s="42"/>
      <c r="Q7" s="42"/>
      <c r="R7" s="62"/>
    </row>
    <row r="8" spans="1:30" ht="66" customHeight="1" thickBot="1" x14ac:dyDescent="0.3">
      <c r="A8" s="103" t="s">
        <v>4</v>
      </c>
      <c r="B8" s="102" t="s">
        <v>22</v>
      </c>
      <c r="C8" s="102" t="s">
        <v>43</v>
      </c>
      <c r="D8" s="102" t="s">
        <v>8</v>
      </c>
      <c r="E8" s="102" t="s">
        <v>38</v>
      </c>
      <c r="F8" s="102" t="s">
        <v>60</v>
      </c>
      <c r="G8" s="102" t="s">
        <v>61</v>
      </c>
      <c r="H8" s="102" t="s">
        <v>66</v>
      </c>
      <c r="I8" s="102" t="s">
        <v>21</v>
      </c>
      <c r="J8" s="102" t="s">
        <v>5</v>
      </c>
      <c r="K8" s="102" t="s">
        <v>6</v>
      </c>
      <c r="L8" s="102" t="s">
        <v>47</v>
      </c>
      <c r="M8" s="102" t="s">
        <v>30</v>
      </c>
      <c r="N8" s="102" t="s">
        <v>1</v>
      </c>
      <c r="O8" s="102" t="s">
        <v>2</v>
      </c>
      <c r="P8" s="102" t="s">
        <v>48</v>
      </c>
      <c r="Q8" s="186" t="s">
        <v>58</v>
      </c>
      <c r="R8" s="187"/>
      <c r="S8" s="120"/>
      <c r="T8" s="120"/>
      <c r="U8" s="120"/>
      <c r="V8" s="120"/>
      <c r="W8" s="120"/>
      <c r="X8" s="120"/>
      <c r="Y8" s="120"/>
      <c r="Z8" s="120"/>
      <c r="AA8" s="120"/>
      <c r="AB8" s="120"/>
      <c r="AC8" s="120"/>
      <c r="AD8" s="120"/>
    </row>
    <row r="9" spans="1:30" ht="15" thickBot="1" x14ac:dyDescent="0.25">
      <c r="A9" s="142">
        <v>1</v>
      </c>
      <c r="B9" s="168" t="s">
        <v>73</v>
      </c>
      <c r="C9" s="168" t="s">
        <v>74</v>
      </c>
      <c r="D9" s="168" t="s">
        <v>74</v>
      </c>
      <c r="E9" s="168" t="s">
        <v>82</v>
      </c>
      <c r="F9" s="105">
        <v>145</v>
      </c>
      <c r="G9" s="104">
        <v>29</v>
      </c>
      <c r="H9" s="149">
        <f>F9/G9</f>
        <v>5</v>
      </c>
      <c r="I9" s="105">
        <v>300000</v>
      </c>
      <c r="J9" s="169" t="s">
        <v>75</v>
      </c>
      <c r="K9" s="169" t="s">
        <v>76</v>
      </c>
      <c r="L9" s="170">
        <v>2100000</v>
      </c>
      <c r="M9" s="106">
        <v>0</v>
      </c>
      <c r="N9" s="169" t="s">
        <v>78</v>
      </c>
      <c r="O9" s="169" t="s">
        <v>77</v>
      </c>
      <c r="P9" s="107">
        <f>(I9+(L9-M9))/F9</f>
        <v>16551.724137931036</v>
      </c>
      <c r="Q9" s="188" t="s">
        <v>32</v>
      </c>
      <c r="R9" s="189"/>
    </row>
    <row r="10" spans="1:30" ht="15" thickBot="1" x14ac:dyDescent="0.25">
      <c r="A10" s="176">
        <v>2</v>
      </c>
      <c r="B10" s="171" t="s">
        <v>98</v>
      </c>
      <c r="C10" s="171" t="s">
        <v>88</v>
      </c>
      <c r="D10" s="171" t="s">
        <v>88</v>
      </c>
      <c r="E10" s="171" t="s">
        <v>89</v>
      </c>
      <c r="F10" s="59">
        <v>50</v>
      </c>
      <c r="G10" s="58">
        <v>10</v>
      </c>
      <c r="H10" s="150">
        <f t="shared" ref="H10:H22" si="0">F10/G10</f>
        <v>5</v>
      </c>
      <c r="I10" s="59">
        <v>166000</v>
      </c>
      <c r="J10" s="172" t="s">
        <v>85</v>
      </c>
      <c r="K10" s="172" t="s">
        <v>97</v>
      </c>
      <c r="L10" s="61">
        <v>670000</v>
      </c>
      <c r="M10" s="61">
        <v>0</v>
      </c>
      <c r="N10" s="172" t="s">
        <v>93</v>
      </c>
      <c r="O10" s="172" t="s">
        <v>77</v>
      </c>
      <c r="P10" s="107">
        <f t="shared" ref="P10:P22" si="1">(I10+(L10-M10))/F10</f>
        <v>16720</v>
      </c>
      <c r="Q10" s="179" t="s">
        <v>50</v>
      </c>
      <c r="R10" s="178"/>
    </row>
    <row r="11" spans="1:30" ht="15" thickBot="1" x14ac:dyDescent="0.25">
      <c r="A11" s="140">
        <v>3</v>
      </c>
      <c r="B11" s="171" t="s">
        <v>91</v>
      </c>
      <c r="C11" s="171" t="s">
        <v>74</v>
      </c>
      <c r="D11" s="171" t="s">
        <v>74</v>
      </c>
      <c r="E11" s="168" t="s">
        <v>82</v>
      </c>
      <c r="F11" s="59">
        <v>50</v>
      </c>
      <c r="G11" s="58">
        <v>10</v>
      </c>
      <c r="H11" s="150">
        <f t="shared" si="0"/>
        <v>5</v>
      </c>
      <c r="I11" s="59">
        <v>166000</v>
      </c>
      <c r="J11" s="172" t="s">
        <v>99</v>
      </c>
      <c r="K11" s="172" t="s">
        <v>85</v>
      </c>
      <c r="L11" s="61">
        <v>670000</v>
      </c>
      <c r="M11" s="61">
        <v>0</v>
      </c>
      <c r="N11" s="172" t="s">
        <v>93</v>
      </c>
      <c r="O11" s="172" t="s">
        <v>77</v>
      </c>
      <c r="P11" s="107">
        <f>(I11+(L11-M11))/F11</f>
        <v>16720</v>
      </c>
      <c r="Q11" s="179" t="s">
        <v>50</v>
      </c>
      <c r="R11" s="178"/>
    </row>
    <row r="12" spans="1:30" s="2" customFormat="1" ht="15.75" thickBot="1" x14ac:dyDescent="0.3">
      <c r="A12" s="140">
        <v>4</v>
      </c>
      <c r="B12" s="171" t="s">
        <v>79</v>
      </c>
      <c r="C12" s="171" t="s">
        <v>80</v>
      </c>
      <c r="D12" s="171" t="s">
        <v>80</v>
      </c>
      <c r="E12" s="171" t="s">
        <v>81</v>
      </c>
      <c r="F12" s="59">
        <v>60</v>
      </c>
      <c r="G12" s="58">
        <v>12</v>
      </c>
      <c r="H12" s="150">
        <f t="shared" si="0"/>
        <v>5</v>
      </c>
      <c r="I12" s="59">
        <v>200000</v>
      </c>
      <c r="J12" s="172" t="s">
        <v>76</v>
      </c>
      <c r="K12" s="172" t="s">
        <v>85</v>
      </c>
      <c r="L12" s="61">
        <v>800000</v>
      </c>
      <c r="M12" s="61">
        <v>0</v>
      </c>
      <c r="N12" s="172" t="s">
        <v>93</v>
      </c>
      <c r="O12" s="172" t="s">
        <v>77</v>
      </c>
      <c r="P12" s="107">
        <f t="shared" si="1"/>
        <v>16666.666666666668</v>
      </c>
      <c r="Q12" s="179" t="s">
        <v>50</v>
      </c>
      <c r="R12" s="178"/>
    </row>
    <row r="13" spans="1:30" s="1" customFormat="1" ht="15" thickBot="1" x14ac:dyDescent="0.25">
      <c r="A13" s="140">
        <v>5</v>
      </c>
      <c r="B13" s="174" t="s">
        <v>83</v>
      </c>
      <c r="C13" s="171" t="s">
        <v>80</v>
      </c>
      <c r="D13" s="171" t="s">
        <v>92</v>
      </c>
      <c r="E13" s="174" t="s">
        <v>84</v>
      </c>
      <c r="F13" s="59">
        <v>40</v>
      </c>
      <c r="G13" s="58">
        <v>8</v>
      </c>
      <c r="H13" s="150">
        <f t="shared" si="0"/>
        <v>5</v>
      </c>
      <c r="I13" s="59">
        <v>200000</v>
      </c>
      <c r="J13" s="172" t="s">
        <v>76</v>
      </c>
      <c r="K13" s="172" t="s">
        <v>85</v>
      </c>
      <c r="L13" s="61">
        <v>450000</v>
      </c>
      <c r="M13" s="61"/>
      <c r="N13" s="172" t="s">
        <v>93</v>
      </c>
      <c r="O13" s="172" t="s">
        <v>77</v>
      </c>
      <c r="P13" s="107">
        <f t="shared" si="1"/>
        <v>16250</v>
      </c>
      <c r="Q13" s="179" t="s">
        <v>50</v>
      </c>
      <c r="R13" s="178"/>
    </row>
    <row r="14" spans="1:30" ht="15" thickBot="1" x14ac:dyDescent="0.25">
      <c r="A14" s="140">
        <v>6</v>
      </c>
      <c r="B14" s="171" t="s">
        <v>95</v>
      </c>
      <c r="C14" s="171" t="s">
        <v>86</v>
      </c>
      <c r="D14" s="171" t="s">
        <v>86</v>
      </c>
      <c r="E14" s="171" t="s">
        <v>94</v>
      </c>
      <c r="F14" s="59">
        <v>45</v>
      </c>
      <c r="G14" s="58">
        <v>9</v>
      </c>
      <c r="H14" s="150">
        <f t="shared" si="0"/>
        <v>5</v>
      </c>
      <c r="I14" s="59">
        <v>300000</v>
      </c>
      <c r="J14" s="172" t="s">
        <v>90</v>
      </c>
      <c r="K14" s="172" t="s">
        <v>96</v>
      </c>
      <c r="L14" s="61">
        <v>450000</v>
      </c>
      <c r="M14" s="61"/>
      <c r="N14" s="172" t="s">
        <v>97</v>
      </c>
      <c r="O14" s="172" t="s">
        <v>77</v>
      </c>
      <c r="P14" s="107">
        <f t="shared" si="1"/>
        <v>16666.666666666668</v>
      </c>
      <c r="Q14" s="179" t="s">
        <v>50</v>
      </c>
      <c r="R14" s="178"/>
    </row>
    <row r="15" spans="1:30" ht="15" thickBot="1" x14ac:dyDescent="0.25">
      <c r="A15" s="140"/>
      <c r="B15" s="84"/>
      <c r="C15" s="84"/>
      <c r="D15" s="84"/>
      <c r="E15" s="84"/>
      <c r="F15" s="59"/>
      <c r="G15" s="58"/>
      <c r="H15" s="150" t="e">
        <f t="shared" si="0"/>
        <v>#DIV/0!</v>
      </c>
      <c r="I15" s="59"/>
      <c r="J15" s="60"/>
      <c r="K15" s="60"/>
      <c r="L15" s="61"/>
      <c r="M15" s="61"/>
      <c r="N15" s="60"/>
      <c r="O15" s="60"/>
      <c r="P15" s="107" t="e">
        <f t="shared" si="1"/>
        <v>#DIV/0!</v>
      </c>
      <c r="Q15" s="179"/>
      <c r="R15" s="178"/>
    </row>
    <row r="16" spans="1:30" ht="15" thickBot="1" x14ac:dyDescent="0.25">
      <c r="A16" s="140"/>
      <c r="B16" s="84"/>
      <c r="C16" s="84"/>
      <c r="D16" s="84"/>
      <c r="E16" s="84"/>
      <c r="F16" s="59"/>
      <c r="G16" s="58"/>
      <c r="H16" s="150" t="e">
        <f t="shared" si="0"/>
        <v>#DIV/0!</v>
      </c>
      <c r="I16" s="59"/>
      <c r="J16" s="60"/>
      <c r="K16" s="60"/>
      <c r="L16" s="61"/>
      <c r="M16" s="61"/>
      <c r="N16" s="60"/>
      <c r="O16" s="60"/>
      <c r="P16" s="107" t="e">
        <f t="shared" si="1"/>
        <v>#DIV/0!</v>
      </c>
      <c r="Q16" s="179"/>
      <c r="R16" s="178"/>
    </row>
    <row r="17" spans="1:18" ht="15" thickBot="1" x14ac:dyDescent="0.25">
      <c r="A17" s="140"/>
      <c r="B17" s="84"/>
      <c r="C17" s="84"/>
      <c r="D17" s="84"/>
      <c r="E17" s="84"/>
      <c r="F17" s="59"/>
      <c r="G17" s="58"/>
      <c r="H17" s="150" t="e">
        <f t="shared" si="0"/>
        <v>#DIV/0!</v>
      </c>
      <c r="I17" s="59"/>
      <c r="J17" s="60"/>
      <c r="K17" s="60"/>
      <c r="L17" s="61"/>
      <c r="M17" s="61"/>
      <c r="N17" s="60"/>
      <c r="O17" s="60"/>
      <c r="P17" s="107" t="e">
        <f t="shared" si="1"/>
        <v>#DIV/0!</v>
      </c>
      <c r="Q17" s="179"/>
      <c r="R17" s="178"/>
    </row>
    <row r="18" spans="1:18" ht="15" thickBot="1" x14ac:dyDescent="0.25">
      <c r="A18" s="140"/>
      <c r="B18" s="84"/>
      <c r="C18" s="84"/>
      <c r="D18" s="84"/>
      <c r="E18" s="84"/>
      <c r="F18" s="59"/>
      <c r="G18" s="58"/>
      <c r="H18" s="150" t="e">
        <f t="shared" si="0"/>
        <v>#DIV/0!</v>
      </c>
      <c r="I18" s="59"/>
      <c r="J18" s="60"/>
      <c r="K18" s="60"/>
      <c r="L18" s="61"/>
      <c r="M18" s="61"/>
      <c r="N18" s="60"/>
      <c r="O18" s="60"/>
      <c r="P18" s="107" t="e">
        <f t="shared" si="1"/>
        <v>#DIV/0!</v>
      </c>
      <c r="Q18" s="179"/>
      <c r="R18" s="178"/>
    </row>
    <row r="19" spans="1:18" ht="15" thickBot="1" x14ac:dyDescent="0.25">
      <c r="A19" s="140"/>
      <c r="B19" s="84"/>
      <c r="C19" s="84"/>
      <c r="D19" s="84"/>
      <c r="E19" s="84"/>
      <c r="F19" s="59"/>
      <c r="G19" s="58"/>
      <c r="H19" s="150" t="e">
        <f t="shared" si="0"/>
        <v>#DIV/0!</v>
      </c>
      <c r="I19" s="59"/>
      <c r="J19" s="60"/>
      <c r="K19" s="60"/>
      <c r="L19" s="61"/>
      <c r="M19" s="61"/>
      <c r="N19" s="60"/>
      <c r="O19" s="60"/>
      <c r="P19" s="107" t="e">
        <f t="shared" si="1"/>
        <v>#DIV/0!</v>
      </c>
      <c r="Q19" s="179"/>
      <c r="R19" s="178"/>
    </row>
    <row r="20" spans="1:18" ht="15" thickBot="1" x14ac:dyDescent="0.25">
      <c r="A20" s="140"/>
      <c r="B20" s="84"/>
      <c r="C20" s="84"/>
      <c r="D20" s="84"/>
      <c r="E20" s="84"/>
      <c r="F20" s="59"/>
      <c r="G20" s="58"/>
      <c r="H20" s="150" t="e">
        <f t="shared" si="0"/>
        <v>#DIV/0!</v>
      </c>
      <c r="I20" s="59"/>
      <c r="J20" s="60"/>
      <c r="K20" s="60"/>
      <c r="L20" s="61"/>
      <c r="M20" s="61"/>
      <c r="N20" s="60"/>
      <c r="O20" s="60"/>
      <c r="P20" s="107" t="e">
        <f t="shared" si="1"/>
        <v>#DIV/0!</v>
      </c>
      <c r="Q20" s="179"/>
      <c r="R20" s="178"/>
    </row>
    <row r="21" spans="1:18" ht="15" thickBot="1" x14ac:dyDescent="0.25">
      <c r="A21" s="140"/>
      <c r="B21" s="84"/>
      <c r="C21" s="84"/>
      <c r="D21" s="84"/>
      <c r="E21" s="84"/>
      <c r="F21" s="59"/>
      <c r="G21" s="58"/>
      <c r="H21" s="150" t="e">
        <f t="shared" si="0"/>
        <v>#DIV/0!</v>
      </c>
      <c r="I21" s="59"/>
      <c r="J21" s="60"/>
      <c r="K21" s="60"/>
      <c r="L21" s="61"/>
      <c r="M21" s="61"/>
      <c r="N21" s="60"/>
      <c r="O21" s="60"/>
      <c r="P21" s="107" t="e">
        <f t="shared" si="1"/>
        <v>#DIV/0!</v>
      </c>
      <c r="Q21" s="179"/>
      <c r="R21" s="178"/>
    </row>
    <row r="22" spans="1:18" ht="15" thickBot="1" x14ac:dyDescent="0.25">
      <c r="A22" s="112"/>
      <c r="B22" s="113"/>
      <c r="C22" s="113"/>
      <c r="D22" s="113"/>
      <c r="E22" s="113"/>
      <c r="F22" s="115"/>
      <c r="G22" s="114"/>
      <c r="H22" s="151" t="e">
        <f t="shared" si="0"/>
        <v>#DIV/0!</v>
      </c>
      <c r="I22" s="115"/>
      <c r="J22" s="116"/>
      <c r="K22" s="116"/>
      <c r="L22" s="117"/>
      <c r="M22" s="117"/>
      <c r="N22" s="116"/>
      <c r="O22" s="116"/>
      <c r="P22" s="107" t="e">
        <f t="shared" si="1"/>
        <v>#DIV/0!</v>
      </c>
      <c r="Q22" s="180"/>
      <c r="R22" s="181"/>
    </row>
    <row r="23" spans="1:18" ht="15.75" thickBot="1" x14ac:dyDescent="0.3">
      <c r="A23" s="75"/>
      <c r="B23" s="76"/>
      <c r="C23" s="76"/>
      <c r="D23" s="76"/>
      <c r="E23" s="118" t="s">
        <v>3</v>
      </c>
      <c r="F23" s="152">
        <f>SUM(F9:F22)</f>
        <v>390</v>
      </c>
      <c r="G23" s="153">
        <f>SUM(G9:G22)</f>
        <v>78</v>
      </c>
      <c r="H23" s="154"/>
      <c r="I23" s="152">
        <f>SUM(I9:I22)</f>
        <v>1332000</v>
      </c>
      <c r="J23" s="155"/>
      <c r="K23" s="154"/>
      <c r="L23" s="156">
        <f>SUM(L9:L22)</f>
        <v>5140000</v>
      </c>
      <c r="M23" s="157">
        <f>SUM(M9:M22)</f>
        <v>0</v>
      </c>
      <c r="N23" s="76"/>
      <c r="O23" s="76"/>
      <c r="P23" s="76"/>
      <c r="Q23" s="182"/>
      <c r="R23" s="183"/>
    </row>
    <row r="24" spans="1:18" ht="15.75" thickBot="1" x14ac:dyDescent="0.3">
      <c r="A24" s="52"/>
      <c r="B24" s="52"/>
      <c r="C24" s="52"/>
      <c r="D24" s="52"/>
      <c r="E24" s="54"/>
      <c r="F24" s="55"/>
      <c r="G24" s="56"/>
      <c r="H24" s="56"/>
      <c r="I24" s="55"/>
      <c r="J24" s="56"/>
      <c r="K24" s="52"/>
      <c r="L24" s="52"/>
      <c r="M24" s="57"/>
      <c r="N24" s="57"/>
      <c r="O24" s="52"/>
      <c r="P24" s="52"/>
      <c r="Q24" s="52"/>
      <c r="R24" s="52"/>
    </row>
    <row r="25" spans="1:18" ht="15" x14ac:dyDescent="0.25">
      <c r="A25" s="52"/>
      <c r="B25" s="52"/>
      <c r="C25" s="52"/>
      <c r="D25" s="44" t="s">
        <v>39</v>
      </c>
      <c r="E25" s="47"/>
      <c r="F25" s="63"/>
      <c r="G25" s="45">
        <f>F23/G23</f>
        <v>5</v>
      </c>
      <c r="H25" s="45"/>
      <c r="I25" s="47" t="s">
        <v>41</v>
      </c>
      <c r="J25" s="48"/>
      <c r="K25" s="52"/>
      <c r="L25" s="52"/>
      <c r="M25" s="57"/>
      <c r="N25" s="57"/>
      <c r="O25" s="52"/>
      <c r="P25" s="52"/>
      <c r="Q25" s="52"/>
      <c r="R25" s="52"/>
    </row>
    <row r="26" spans="1:18" ht="15.75" thickBot="1" x14ac:dyDescent="0.3">
      <c r="A26" s="64"/>
      <c r="B26" s="65"/>
      <c r="C26" s="64"/>
      <c r="D26" s="67" t="s">
        <v>40</v>
      </c>
      <c r="E26" s="49"/>
      <c r="F26" s="68"/>
      <c r="G26" s="46">
        <f>(I23+(L23-M23))/F23</f>
        <v>16594.871794871793</v>
      </c>
      <c r="H26" s="46"/>
      <c r="I26" s="49" t="s">
        <v>42</v>
      </c>
      <c r="J26" s="50"/>
      <c r="K26" s="64"/>
      <c r="L26" s="65"/>
      <c r="M26" s="64"/>
      <c r="N26" s="64"/>
      <c r="O26" s="65"/>
      <c r="P26" s="64"/>
      <c r="Q26" s="64"/>
      <c r="R26" s="65"/>
    </row>
    <row r="27" spans="1:18" ht="15" x14ac:dyDescent="0.25">
      <c r="A27" s="62"/>
      <c r="B27" s="62"/>
      <c r="C27" s="62"/>
      <c r="D27" s="57"/>
      <c r="E27" s="52"/>
      <c r="F27" s="57"/>
      <c r="G27" s="52"/>
      <c r="H27" s="52"/>
      <c r="I27" s="57"/>
      <c r="J27" s="52"/>
      <c r="K27" s="57"/>
      <c r="L27" s="64"/>
      <c r="M27" s="64"/>
      <c r="N27" s="65"/>
      <c r="O27" s="64"/>
      <c r="P27" s="64"/>
      <c r="Q27" s="64"/>
      <c r="R27" s="66"/>
    </row>
    <row r="28" spans="1:18" ht="15.75" thickBot="1" x14ac:dyDescent="0.3">
      <c r="A28" s="52" t="s">
        <v>70</v>
      </c>
      <c r="B28" s="53"/>
      <c r="C28" s="62"/>
      <c r="D28" s="64"/>
      <c r="E28" s="65"/>
      <c r="F28" s="64"/>
      <c r="G28" s="65"/>
      <c r="H28" s="65"/>
      <c r="I28" s="64"/>
      <c r="J28" s="65"/>
      <c r="K28" s="64"/>
      <c r="L28" s="64"/>
      <c r="M28" s="64"/>
      <c r="N28" s="65"/>
      <c r="O28" s="64"/>
      <c r="P28" s="64"/>
      <c r="Q28" s="64"/>
      <c r="R28" s="66"/>
    </row>
    <row r="29" spans="1:18" ht="15.75" customHeight="1" thickBot="1" x14ac:dyDescent="0.3">
      <c r="A29" s="173"/>
      <c r="B29" s="174"/>
      <c r="C29" s="174"/>
      <c r="D29" s="174"/>
      <c r="E29" s="174"/>
      <c r="F29" s="158"/>
      <c r="G29" s="158"/>
      <c r="H29" s="119" t="e">
        <f>F29/G29</f>
        <v>#DIV/0!</v>
      </c>
      <c r="I29" s="158"/>
      <c r="J29" s="170"/>
      <c r="K29" s="175"/>
      <c r="L29" s="94"/>
      <c r="M29" s="95"/>
      <c r="N29" s="95"/>
      <c r="O29" s="95"/>
      <c r="P29" s="95"/>
      <c r="Q29" s="184"/>
      <c r="R29" s="185"/>
    </row>
    <row r="30" spans="1:18" ht="15.75" customHeight="1" thickBot="1" x14ac:dyDescent="0.3">
      <c r="A30" s="140"/>
      <c r="B30" s="138"/>
      <c r="C30" s="138"/>
      <c r="D30" s="138"/>
      <c r="E30" s="138"/>
      <c r="F30" s="138"/>
      <c r="G30" s="138"/>
      <c r="H30" s="119" t="e">
        <f>F30/G30</f>
        <v>#DIV/0!</v>
      </c>
      <c r="I30" s="138"/>
      <c r="J30" s="61"/>
      <c r="K30" s="160"/>
      <c r="L30" s="101"/>
      <c r="M30" s="77"/>
      <c r="N30" s="77"/>
      <c r="O30" s="77"/>
      <c r="P30" s="77"/>
      <c r="Q30" s="177"/>
      <c r="R30" s="178"/>
    </row>
    <row r="31" spans="1:18" ht="15.75" customHeight="1" thickBot="1" x14ac:dyDescent="0.3">
      <c r="A31" s="140"/>
      <c r="B31" s="138"/>
      <c r="C31" s="138"/>
      <c r="D31" s="138"/>
      <c r="E31" s="138"/>
      <c r="F31" s="138"/>
      <c r="G31" s="138"/>
      <c r="H31" s="119" t="e">
        <f>F31/G31</f>
        <v>#DIV/0!</v>
      </c>
      <c r="I31" s="138"/>
      <c r="J31" s="61"/>
      <c r="K31" s="160"/>
      <c r="L31" s="101"/>
      <c r="M31" s="77"/>
      <c r="N31" s="77"/>
      <c r="O31" s="77"/>
      <c r="P31" s="77"/>
      <c r="Q31" s="177"/>
      <c r="R31" s="178"/>
    </row>
    <row r="32" spans="1:18" ht="15.75" customHeight="1" thickBot="1" x14ac:dyDescent="0.3">
      <c r="A32" s="140"/>
      <c r="B32" s="138"/>
      <c r="C32" s="138"/>
      <c r="D32" s="138"/>
      <c r="E32" s="138"/>
      <c r="F32" s="138"/>
      <c r="G32" s="138"/>
      <c r="H32" s="119" t="e">
        <f>F32/G32</f>
        <v>#DIV/0!</v>
      </c>
      <c r="I32" s="138"/>
      <c r="J32" s="61"/>
      <c r="K32" s="160"/>
      <c r="L32" s="101"/>
      <c r="M32" s="77"/>
      <c r="N32" s="77"/>
      <c r="O32" s="77"/>
      <c r="P32" s="77"/>
      <c r="Q32" s="177"/>
      <c r="R32" s="178"/>
    </row>
    <row r="33" spans="1:18" ht="15.75" customHeight="1" thickBot="1" x14ac:dyDescent="0.3">
      <c r="A33" s="112"/>
      <c r="B33" s="141"/>
      <c r="C33" s="141"/>
      <c r="D33" s="141"/>
      <c r="E33" s="141"/>
      <c r="F33" s="141"/>
      <c r="G33" s="141"/>
      <c r="H33" s="125" t="e">
        <f>F33/G33</f>
        <v>#DIV/0!</v>
      </c>
      <c r="I33" s="141"/>
      <c r="J33" s="117"/>
      <c r="K33" s="163"/>
      <c r="L33" s="99"/>
      <c r="M33" s="100"/>
      <c r="N33" s="100"/>
      <c r="O33" s="100"/>
      <c r="P33" s="100"/>
      <c r="Q33" s="192"/>
      <c r="R33" s="193"/>
    </row>
    <row r="34" spans="1:18" ht="15.75" thickBot="1" x14ac:dyDescent="0.3">
      <c r="A34" s="75"/>
      <c r="B34" s="76"/>
      <c r="C34" s="76"/>
      <c r="D34" s="76"/>
      <c r="E34" s="121" t="s">
        <v>3</v>
      </c>
      <c r="F34" s="122">
        <f>SUM(F29:F33)</f>
        <v>0</v>
      </c>
      <c r="G34" s="122">
        <f>SUM(G29:G33)</f>
        <v>0</v>
      </c>
      <c r="H34" s="76"/>
      <c r="I34" s="122">
        <f>SUM(I29:I33)</f>
        <v>0</v>
      </c>
      <c r="J34" s="76"/>
      <c r="K34" s="78"/>
      <c r="L34" s="123"/>
      <c r="M34" s="123"/>
      <c r="N34" s="123"/>
      <c r="O34" s="123"/>
      <c r="P34" s="124"/>
      <c r="Q34" s="194"/>
      <c r="R34" s="195"/>
    </row>
    <row r="35" spans="1:18" ht="15.75" thickBot="1" x14ac:dyDescent="0.3">
      <c r="A35" s="62"/>
      <c r="B35" s="62"/>
      <c r="C35" s="62"/>
      <c r="D35" s="62"/>
      <c r="E35" s="42"/>
      <c r="F35" s="42"/>
      <c r="G35" s="42"/>
      <c r="H35" s="42"/>
      <c r="I35" s="42"/>
      <c r="J35" s="74"/>
      <c r="K35" s="69"/>
      <c r="L35" s="64"/>
      <c r="M35" s="64"/>
      <c r="N35" s="65"/>
      <c r="O35" s="64"/>
      <c r="P35" s="64"/>
      <c r="Q35" s="64"/>
      <c r="R35" s="62"/>
    </row>
    <row r="36" spans="1:18" ht="15.75" thickBot="1" x14ac:dyDescent="0.3">
      <c r="A36" s="62"/>
      <c r="B36" s="62"/>
      <c r="C36" s="62"/>
      <c r="D36" s="90" t="s">
        <v>65</v>
      </c>
      <c r="E36" s="92"/>
      <c r="F36" s="91"/>
      <c r="G36" s="91">
        <f>F34/F23*100</f>
        <v>0</v>
      </c>
      <c r="H36" s="91"/>
      <c r="I36" s="110" t="s">
        <v>49</v>
      </c>
      <c r="J36" s="111"/>
      <c r="K36" s="69"/>
      <c r="L36" s="64"/>
      <c r="M36" s="64"/>
      <c r="N36" s="65"/>
      <c r="O36" s="64"/>
      <c r="P36" s="64"/>
      <c r="Q36" s="64"/>
      <c r="R36" s="62"/>
    </row>
    <row r="37" spans="1:18" ht="15.75" thickBot="1" x14ac:dyDescent="0.3">
      <c r="A37" s="62"/>
      <c r="B37" s="62"/>
      <c r="C37" s="62"/>
      <c r="D37" s="62"/>
      <c r="E37" s="42"/>
      <c r="F37" s="42"/>
      <c r="G37" s="42"/>
      <c r="H37" s="42"/>
      <c r="I37" s="42"/>
      <c r="J37" s="74"/>
      <c r="K37" s="69"/>
      <c r="L37" s="64"/>
      <c r="M37" s="64"/>
      <c r="N37" s="65"/>
      <c r="O37" s="64"/>
      <c r="P37" s="64"/>
      <c r="Q37" s="64"/>
      <c r="R37" s="62"/>
    </row>
    <row r="38" spans="1:18" ht="15.75" thickBot="1" x14ac:dyDescent="0.3">
      <c r="A38" s="42" t="s">
        <v>63</v>
      </c>
      <c r="B38" s="42"/>
      <c r="C38" s="62"/>
      <c r="D38" s="42"/>
      <c r="E38" s="42"/>
      <c r="F38" s="42"/>
      <c r="G38" s="70"/>
      <c r="H38" s="70"/>
      <c r="I38" s="62"/>
      <c r="J38" s="79" t="s">
        <v>29</v>
      </c>
      <c r="K38" s="53"/>
      <c r="L38" s="53"/>
      <c r="M38" s="53"/>
      <c r="N38" s="64"/>
      <c r="O38" s="64"/>
      <c r="P38" s="64"/>
      <c r="Q38" s="196"/>
      <c r="R38" s="196"/>
    </row>
    <row r="39" spans="1:18" ht="14.25" x14ac:dyDescent="0.2">
      <c r="A39" s="142"/>
      <c r="B39" s="158"/>
      <c r="C39" s="158"/>
      <c r="D39" s="158"/>
      <c r="E39" s="158"/>
      <c r="F39" s="158"/>
      <c r="G39" s="158"/>
      <c r="H39" s="158"/>
      <c r="I39" s="159"/>
      <c r="J39" s="165"/>
      <c r="K39" s="146"/>
      <c r="L39" s="126"/>
      <c r="M39" s="127"/>
      <c r="N39" s="128"/>
      <c r="O39" s="128"/>
      <c r="P39" s="128"/>
      <c r="Q39" s="197" t="s">
        <v>9</v>
      </c>
      <c r="R39" s="198"/>
    </row>
    <row r="40" spans="1:18" ht="14.25" x14ac:dyDescent="0.2">
      <c r="A40" s="140"/>
      <c r="B40" s="138"/>
      <c r="C40" s="138"/>
      <c r="D40" s="138"/>
      <c r="E40" s="138"/>
      <c r="F40" s="138"/>
      <c r="G40" s="138"/>
      <c r="H40" s="138"/>
      <c r="I40" s="160"/>
      <c r="J40" s="166"/>
      <c r="K40" s="147"/>
      <c r="L40" s="129"/>
      <c r="M40" s="130"/>
      <c r="N40" s="131"/>
      <c r="O40" s="131"/>
      <c r="P40" s="131"/>
      <c r="Q40" s="199" t="s">
        <v>9</v>
      </c>
      <c r="R40" s="200"/>
    </row>
    <row r="41" spans="1:18" ht="14.25" x14ac:dyDescent="0.2">
      <c r="A41" s="140"/>
      <c r="B41" s="138"/>
      <c r="C41" s="138"/>
      <c r="D41" s="138"/>
      <c r="E41" s="138"/>
      <c r="F41" s="138"/>
      <c r="G41" s="138"/>
      <c r="H41" s="138"/>
      <c r="I41" s="160"/>
      <c r="J41" s="166"/>
      <c r="K41" s="147"/>
      <c r="L41" s="129"/>
      <c r="M41" s="130"/>
      <c r="N41" s="131"/>
      <c r="O41" s="131"/>
      <c r="P41" s="131"/>
      <c r="Q41" s="199" t="s">
        <v>9</v>
      </c>
      <c r="R41" s="200"/>
    </row>
    <row r="42" spans="1:18" ht="15" thickBot="1" x14ac:dyDescent="0.25">
      <c r="A42" s="144"/>
      <c r="B42" s="161"/>
      <c r="C42" s="161"/>
      <c r="D42" s="161"/>
      <c r="E42" s="161"/>
      <c r="F42" s="161"/>
      <c r="G42" s="161"/>
      <c r="H42" s="161"/>
      <c r="I42" s="162"/>
      <c r="J42" s="167"/>
      <c r="K42" s="148"/>
      <c r="L42" s="132"/>
      <c r="M42" s="133"/>
      <c r="N42" s="134"/>
      <c r="O42" s="134"/>
      <c r="P42" s="134"/>
      <c r="Q42" s="201" t="s">
        <v>9</v>
      </c>
      <c r="R42" s="202"/>
    </row>
    <row r="43" spans="1:18" ht="15.75" thickBot="1" x14ac:dyDescent="0.3">
      <c r="A43" s="80"/>
      <c r="B43" s="81"/>
      <c r="C43" s="81"/>
      <c r="D43" s="81"/>
      <c r="E43" s="81"/>
      <c r="F43" s="81"/>
      <c r="G43" s="81"/>
      <c r="H43" s="85" t="s">
        <v>3</v>
      </c>
      <c r="I43" s="82">
        <f>SUM(I39:I42)</f>
        <v>0</v>
      </c>
      <c r="J43" s="83"/>
      <c r="K43" s="135"/>
      <c r="L43" s="136"/>
      <c r="M43" s="136"/>
      <c r="N43" s="137"/>
      <c r="O43" s="137"/>
      <c r="P43" s="137"/>
      <c r="Q43" s="190"/>
      <c r="R43" s="191"/>
    </row>
    <row r="44" spans="1:18" ht="15.75" thickBot="1" x14ac:dyDescent="0.3">
      <c r="A44" s="42"/>
      <c r="B44" s="42"/>
      <c r="C44" s="62"/>
      <c r="D44" s="42"/>
      <c r="E44" s="71"/>
      <c r="F44" s="72"/>
      <c r="G44" s="73"/>
      <c r="H44" s="73"/>
      <c r="I44" s="72"/>
      <c r="J44" s="65"/>
      <c r="K44" s="64"/>
      <c r="L44" s="64"/>
      <c r="M44" s="64"/>
      <c r="N44" s="65"/>
      <c r="O44" s="64"/>
      <c r="P44" s="64"/>
      <c r="Q44" s="64"/>
      <c r="R44" s="62"/>
    </row>
    <row r="45" spans="1:18" ht="16.5" thickBot="1" x14ac:dyDescent="0.3">
      <c r="A45" s="42" t="s">
        <v>67</v>
      </c>
      <c r="B45" s="42" t="s">
        <v>68</v>
      </c>
      <c r="C45" s="42"/>
      <c r="D45" s="42"/>
      <c r="E45" s="79" t="s">
        <v>29</v>
      </c>
      <c r="F45" s="33"/>
      <c r="G45" s="39"/>
      <c r="H45" s="39"/>
      <c r="I45" s="32"/>
      <c r="J45" s="32"/>
      <c r="K45" s="32"/>
      <c r="L45" s="32"/>
      <c r="M45" s="32"/>
      <c r="N45" s="32"/>
      <c r="O45" s="32"/>
      <c r="P45" s="32"/>
      <c r="Q45" s="32"/>
      <c r="R45" s="32"/>
    </row>
    <row r="46" spans="1:18" ht="15" x14ac:dyDescent="0.2">
      <c r="A46" s="142"/>
      <c r="B46" s="168"/>
      <c r="C46" s="168"/>
      <c r="D46" s="168"/>
      <c r="E46" s="143"/>
      <c r="F46" s="32"/>
      <c r="G46" s="32"/>
      <c r="H46" s="32"/>
      <c r="I46" s="32"/>
      <c r="J46" s="32"/>
      <c r="K46" s="32"/>
      <c r="L46" s="32"/>
      <c r="M46" s="32"/>
      <c r="N46" s="32"/>
      <c r="O46" s="34"/>
      <c r="P46" s="34"/>
      <c r="Q46" s="34"/>
      <c r="R46" s="34"/>
    </row>
    <row r="47" spans="1:18" ht="18" x14ac:dyDescent="0.25">
      <c r="A47" s="140"/>
      <c r="B47" s="84"/>
      <c r="C47" s="84"/>
      <c r="D47" s="84"/>
      <c r="E47" s="139"/>
      <c r="F47" s="32"/>
      <c r="G47" s="32"/>
      <c r="H47" s="32"/>
      <c r="I47" s="32"/>
      <c r="J47" s="32"/>
      <c r="K47" s="32"/>
      <c r="L47" s="32"/>
      <c r="M47" s="32"/>
      <c r="N47" s="32"/>
      <c r="O47" s="88"/>
      <c r="P47" s="37"/>
      <c r="Q47" s="37"/>
      <c r="R47" s="37"/>
    </row>
    <row r="48" spans="1:18" ht="18" x14ac:dyDescent="0.25">
      <c r="A48" s="140"/>
      <c r="B48" s="84"/>
      <c r="C48" s="84"/>
      <c r="D48" s="84"/>
      <c r="E48" s="139"/>
      <c r="F48" s="32"/>
      <c r="G48" s="32"/>
      <c r="H48" s="32"/>
      <c r="I48" s="32"/>
      <c r="J48" s="32"/>
      <c r="K48" s="32"/>
      <c r="L48" s="32"/>
      <c r="M48" s="32"/>
      <c r="N48" s="32"/>
      <c r="O48" s="35"/>
      <c r="P48" s="35"/>
      <c r="Q48" s="35"/>
      <c r="R48" s="87"/>
    </row>
    <row r="49" spans="1:18" ht="18" x14ac:dyDescent="0.25">
      <c r="A49" s="140"/>
      <c r="B49" s="84"/>
      <c r="C49" s="84"/>
      <c r="D49" s="84"/>
      <c r="E49" s="139"/>
      <c r="F49" s="32"/>
      <c r="G49" s="32"/>
      <c r="H49" s="32"/>
      <c r="I49" s="32"/>
      <c r="J49" s="32"/>
      <c r="K49" s="32"/>
      <c r="L49" s="32"/>
      <c r="M49" s="32"/>
      <c r="N49" s="32"/>
      <c r="O49" s="35"/>
      <c r="P49" s="35"/>
      <c r="Q49" s="35"/>
      <c r="R49" s="41"/>
    </row>
    <row r="50" spans="1:18" ht="18.75" thickBot="1" x14ac:dyDescent="0.3">
      <c r="A50" s="144"/>
      <c r="B50" s="108"/>
      <c r="C50" s="108"/>
      <c r="D50" s="108"/>
      <c r="E50" s="145"/>
      <c r="F50" s="32"/>
      <c r="G50" s="32"/>
      <c r="H50" s="32"/>
      <c r="I50" s="32"/>
      <c r="J50" s="32"/>
      <c r="K50" s="32"/>
      <c r="L50" s="32"/>
      <c r="M50" s="32"/>
      <c r="N50" s="32"/>
      <c r="O50" s="35"/>
      <c r="P50" s="35"/>
      <c r="Q50" s="35"/>
      <c r="R50" s="86"/>
    </row>
    <row r="51" spans="1:18" ht="18" x14ac:dyDescent="0.25">
      <c r="A51" s="27"/>
      <c r="B51" s="32" t="s">
        <v>13</v>
      </c>
      <c r="C51" s="32"/>
      <c r="D51" s="32"/>
      <c r="E51" s="32"/>
      <c r="F51" s="32"/>
      <c r="G51" s="32"/>
      <c r="H51" s="32"/>
      <c r="I51" s="32"/>
      <c r="J51" s="32"/>
      <c r="K51" s="32"/>
      <c r="L51" s="32"/>
      <c r="M51" s="32"/>
      <c r="N51" s="32"/>
      <c r="O51" s="36"/>
      <c r="P51" s="36"/>
      <c r="Q51" s="36"/>
      <c r="R51" s="89"/>
    </row>
    <row r="52" spans="1:18" ht="18" x14ac:dyDescent="0.25">
      <c r="A52" s="27"/>
      <c r="B52" s="24"/>
      <c r="C52" s="32"/>
      <c r="D52" s="32"/>
      <c r="E52" s="24"/>
      <c r="F52" s="24"/>
      <c r="G52" s="24"/>
      <c r="H52" s="24"/>
      <c r="I52" s="24"/>
      <c r="J52" s="24"/>
      <c r="K52" s="32"/>
      <c r="L52" s="32"/>
      <c r="M52" s="32"/>
      <c r="N52" s="32"/>
      <c r="O52" s="36"/>
      <c r="P52" s="37"/>
      <c r="Q52" s="37"/>
      <c r="R52" s="40"/>
    </row>
    <row r="53" spans="1:18" ht="18" x14ac:dyDescent="0.25">
      <c r="A53" s="24"/>
      <c r="B53" s="24"/>
      <c r="C53" s="24"/>
      <c r="D53" s="24"/>
      <c r="E53" s="24"/>
      <c r="F53" s="24"/>
      <c r="G53" s="24"/>
      <c r="H53" s="24"/>
      <c r="I53" s="24"/>
      <c r="J53" s="24"/>
      <c r="K53" s="32"/>
      <c r="L53" s="32"/>
      <c r="M53" s="32"/>
      <c r="N53" s="32"/>
      <c r="O53" s="35"/>
      <c r="P53" s="35"/>
      <c r="Q53" s="35"/>
      <c r="R53" s="41"/>
    </row>
    <row r="54" spans="1:18" x14ac:dyDescent="0.2">
      <c r="A54" s="24"/>
      <c r="B54" s="24"/>
      <c r="C54" s="24"/>
      <c r="D54" s="24"/>
      <c r="E54" s="24"/>
      <c r="F54" s="24"/>
      <c r="G54" s="24"/>
      <c r="H54" s="24"/>
      <c r="I54" s="24"/>
      <c r="J54" s="24"/>
      <c r="K54" s="24"/>
      <c r="L54" s="24"/>
      <c r="M54" s="24"/>
      <c r="N54" s="24"/>
      <c r="O54" s="38"/>
      <c r="P54" s="38"/>
      <c r="Q54" s="38"/>
      <c r="R54" s="38"/>
    </row>
    <row r="55" spans="1:18" ht="15" x14ac:dyDescent="0.2">
      <c r="A55" s="24"/>
      <c r="B55" s="24"/>
      <c r="C55" s="32" t="s">
        <v>11</v>
      </c>
      <c r="D55" s="32"/>
      <c r="E55" s="32"/>
      <c r="F55" s="32"/>
      <c r="G55" s="32"/>
      <c r="H55" s="32"/>
      <c r="I55" s="32"/>
      <c r="J55" s="32"/>
      <c r="K55" s="32"/>
      <c r="L55" s="32"/>
      <c r="M55" s="32"/>
      <c r="N55" s="24"/>
      <c r="O55" s="24"/>
      <c r="P55" s="24"/>
      <c r="Q55" s="24"/>
      <c r="R55" s="24"/>
    </row>
    <row r="56" spans="1:18" s="3" customFormat="1" x14ac:dyDescent="0.2">
      <c r="A56"/>
      <c r="B56"/>
      <c r="C56"/>
      <c r="K56" s="93" t="s">
        <v>57</v>
      </c>
      <c r="R56" s="93" t="s">
        <v>50</v>
      </c>
    </row>
    <row r="57" spans="1:18" x14ac:dyDescent="0.2">
      <c r="K57" s="21" t="s">
        <v>28</v>
      </c>
      <c r="R57" s="93" t="s">
        <v>62</v>
      </c>
    </row>
    <row r="58" spans="1:18" x14ac:dyDescent="0.2">
      <c r="K58" s="21" t="s">
        <v>56</v>
      </c>
      <c r="R58" s="109" t="s">
        <v>32</v>
      </c>
    </row>
    <row r="59" spans="1:18" x14ac:dyDescent="0.2">
      <c r="K59" s="21" t="s">
        <v>54</v>
      </c>
      <c r="R59" s="109" t="s">
        <v>33</v>
      </c>
    </row>
    <row r="60" spans="1:18" x14ac:dyDescent="0.2">
      <c r="K60" s="21" t="s">
        <v>55</v>
      </c>
      <c r="R60" s="109" t="s">
        <v>53</v>
      </c>
    </row>
    <row r="61" spans="1:18" x14ac:dyDescent="0.2">
      <c r="K61" s="21" t="s">
        <v>64</v>
      </c>
      <c r="R61" s="109" t="s">
        <v>51</v>
      </c>
    </row>
    <row r="62" spans="1:18" x14ac:dyDescent="0.2">
      <c r="K62" s="21" t="s">
        <v>72</v>
      </c>
      <c r="R62" s="109" t="s">
        <v>52</v>
      </c>
    </row>
  </sheetData>
  <sheetProtection sheet="1"/>
  <mergeCells count="28">
    <mergeCell ref="Q43:R43"/>
    <mergeCell ref="Q33:R33"/>
    <mergeCell ref="Q34:R34"/>
    <mergeCell ref="Q38:R38"/>
    <mergeCell ref="Q39:R39"/>
    <mergeCell ref="Q40:R40"/>
    <mergeCell ref="Q42:R42"/>
    <mergeCell ref="Q41:R41"/>
    <mergeCell ref="Q8:R8"/>
    <mergeCell ref="Q9:R9"/>
    <mergeCell ref="Q10:R10"/>
    <mergeCell ref="Q11:R11"/>
    <mergeCell ref="Q12:R12"/>
    <mergeCell ref="Q30:R30"/>
    <mergeCell ref="Q31:R31"/>
    <mergeCell ref="Q32:R32"/>
    <mergeCell ref="Q13:R13"/>
    <mergeCell ref="Q19:R19"/>
    <mergeCell ref="Q14:R14"/>
    <mergeCell ref="Q15:R15"/>
    <mergeCell ref="Q16:R16"/>
    <mergeCell ref="Q17:R17"/>
    <mergeCell ref="Q18:R18"/>
    <mergeCell ref="Q20:R20"/>
    <mergeCell ref="Q21:R21"/>
    <mergeCell ref="Q22:R22"/>
    <mergeCell ref="Q23:R23"/>
    <mergeCell ref="Q29:R29"/>
  </mergeCells>
  <phoneticPr fontId="3" type="noConversion"/>
  <dataValidations count="3">
    <dataValidation type="list" allowBlank="1" showInputMessage="1" showErrorMessage="1" sqref="R35:R37 Q43 R44">
      <formula1>$R$56:$R$61</formula1>
    </dataValidation>
    <dataValidation type="list" allowBlank="1" showInputMessage="1" showErrorMessage="1" sqref="Q9:Q22 R26 Q29:R33">
      <formula1>$R$56:$R$62</formula1>
    </dataValidation>
    <dataValidation type="list" allowBlank="1" showInputMessage="1" showErrorMessage="1" sqref="J39:J42 E46:E50">
      <formula1>$K$56:$K$62</formula1>
    </dataValidation>
  </dataValidations>
  <printOptions gridLines="1"/>
  <pageMargins left="0.43307086614173229" right="0.15748031496062992" top="0.19685039370078741" bottom="0.39370078740157483" header="0" footer="0"/>
  <pageSetup paperSize="9" scale="53" orientation="landscape" cellComments="atEnd" r:id="rId1"/>
  <headerFooter alignWithMargins="0"/>
  <cellWatches>
    <cellWatch r="R56"/>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workbookViewId="0">
      <selection activeCell="C7" sqref="C7"/>
    </sheetView>
  </sheetViews>
  <sheetFormatPr defaultRowHeight="12.75" x14ac:dyDescent="0.2"/>
  <cols>
    <col min="1" max="1" width="25.140625" customWidth="1"/>
    <col min="2" max="2" width="15.42578125" customWidth="1"/>
    <col min="3" max="3" width="15.7109375" customWidth="1"/>
    <col min="4" max="4" width="15.42578125" customWidth="1"/>
  </cols>
  <sheetData>
    <row r="1" spans="1:5" ht="18" x14ac:dyDescent="0.2">
      <c r="A1" s="4" t="s">
        <v>46</v>
      </c>
    </row>
    <row r="2" spans="1:5" ht="15" x14ac:dyDescent="0.2">
      <c r="A2" s="16" t="s">
        <v>24</v>
      </c>
    </row>
    <row r="3" spans="1:5" ht="12.75" customHeight="1" x14ac:dyDescent="0.2">
      <c r="A3" s="204"/>
      <c r="B3" s="204"/>
      <c r="C3" s="204"/>
      <c r="D3" s="204"/>
      <c r="E3" s="204"/>
    </row>
    <row r="4" spans="1:5" ht="44.25" customHeight="1" x14ac:dyDescent="0.25">
      <c r="A4" s="6" t="s">
        <v>14</v>
      </c>
      <c r="B4" s="7" t="s">
        <v>44</v>
      </c>
      <c r="C4" s="5"/>
      <c r="D4" s="5"/>
      <c r="E4" s="5"/>
    </row>
    <row r="5" spans="1:5" ht="12.75" customHeight="1" x14ac:dyDescent="0.25">
      <c r="A5" s="8" t="s">
        <v>12</v>
      </c>
      <c r="B5" s="19">
        <v>510</v>
      </c>
      <c r="C5" s="5"/>
      <c r="D5" s="5"/>
      <c r="E5" s="5"/>
    </row>
    <row r="6" spans="1:5" ht="12.75" customHeight="1" x14ac:dyDescent="0.25">
      <c r="A6" s="9" t="s">
        <v>15</v>
      </c>
      <c r="B6" s="20">
        <v>1720</v>
      </c>
      <c r="C6" s="5"/>
      <c r="D6" s="5"/>
      <c r="E6" s="5"/>
    </row>
    <row r="7" spans="1:5" ht="12.75" customHeight="1" x14ac:dyDescent="0.25">
      <c r="A7" s="9" t="s">
        <v>16</v>
      </c>
      <c r="B7" s="20">
        <v>1100</v>
      </c>
      <c r="C7" s="5"/>
      <c r="D7" s="5"/>
      <c r="E7" s="5"/>
    </row>
    <row r="8" spans="1:5" ht="12.75" customHeight="1" x14ac:dyDescent="0.25">
      <c r="A8" s="9" t="s">
        <v>45</v>
      </c>
      <c r="B8" s="20">
        <v>80</v>
      </c>
      <c r="C8" s="5"/>
      <c r="D8" s="5"/>
      <c r="E8" s="5"/>
    </row>
    <row r="9" spans="1:5" ht="12.75" customHeight="1" x14ac:dyDescent="0.25">
      <c r="A9" s="9" t="s">
        <v>17</v>
      </c>
      <c r="B9" s="20">
        <v>60</v>
      </c>
      <c r="C9" s="5"/>
      <c r="D9" s="5"/>
      <c r="E9" s="5"/>
    </row>
    <row r="10" spans="1:5" ht="12.75" customHeight="1" x14ac:dyDescent="0.25">
      <c r="A10" s="9" t="s">
        <v>18</v>
      </c>
      <c r="B10" s="20">
        <v>360</v>
      </c>
      <c r="C10" s="5"/>
      <c r="D10" s="5"/>
      <c r="E10" s="5"/>
    </row>
    <row r="11" spans="1:5" ht="12.75" customHeight="1" x14ac:dyDescent="0.25">
      <c r="A11" s="9" t="s">
        <v>25</v>
      </c>
      <c r="B11" s="20">
        <v>250</v>
      </c>
      <c r="C11" s="5"/>
      <c r="D11" s="5"/>
      <c r="E11" s="5"/>
    </row>
    <row r="12" spans="1:5" ht="15" x14ac:dyDescent="0.25">
      <c r="A12" s="9" t="s">
        <v>19</v>
      </c>
      <c r="B12" s="20">
        <v>330</v>
      </c>
      <c r="C12" s="18"/>
    </row>
    <row r="13" spans="1:5" ht="15" x14ac:dyDescent="0.25">
      <c r="A13" s="9" t="s">
        <v>26</v>
      </c>
      <c r="B13" s="20">
        <v>240</v>
      </c>
      <c r="C13" s="18"/>
    </row>
    <row r="14" spans="1:5" ht="15" x14ac:dyDescent="0.25">
      <c r="A14" s="9" t="s">
        <v>27</v>
      </c>
      <c r="B14" s="20">
        <v>90</v>
      </c>
      <c r="C14" s="18"/>
    </row>
    <row r="15" spans="1:5" ht="12.75" customHeight="1" x14ac:dyDescent="0.25">
      <c r="A15" s="9" t="s">
        <v>20</v>
      </c>
      <c r="B15" s="20">
        <v>260</v>
      </c>
      <c r="C15" s="11"/>
      <c r="D15" s="11"/>
    </row>
    <row r="16" spans="1:5" ht="15" x14ac:dyDescent="0.25">
      <c r="A16" s="43" t="s">
        <v>3</v>
      </c>
      <c r="B16" s="10">
        <v>5000</v>
      </c>
      <c r="C16" s="12"/>
      <c r="D16" s="14"/>
    </row>
    <row r="17" spans="1:5" ht="27" customHeight="1" x14ac:dyDescent="0.2">
      <c r="A17" s="17"/>
      <c r="C17" s="13"/>
      <c r="D17" s="15"/>
    </row>
    <row r="18" spans="1:5" ht="27" customHeight="1" x14ac:dyDescent="0.2">
      <c r="A18" s="205"/>
      <c r="B18" s="205"/>
      <c r="C18" s="205"/>
      <c r="D18" s="205"/>
      <c r="E18" s="205"/>
    </row>
    <row r="19" spans="1:5" ht="18" customHeight="1" x14ac:dyDescent="0.2">
      <c r="A19" s="203"/>
      <c r="B19" s="203"/>
      <c r="C19" s="203"/>
      <c r="D19" s="203"/>
      <c r="E19" s="203"/>
    </row>
    <row r="20" spans="1:5" ht="19.5" customHeight="1" x14ac:dyDescent="0.2">
      <c r="A20" s="203"/>
      <c r="B20" s="203"/>
      <c r="C20" s="203"/>
      <c r="D20" s="203"/>
      <c r="E20" s="203"/>
    </row>
    <row r="21" spans="1:5" ht="15" customHeight="1" x14ac:dyDescent="0.2">
      <c r="A21" s="203"/>
      <c r="B21" s="203"/>
      <c r="C21" s="203"/>
      <c r="D21" s="203"/>
      <c r="E21" s="203"/>
    </row>
  </sheetData>
  <mergeCells count="5">
    <mergeCell ref="A20:E20"/>
    <mergeCell ref="A21:E21"/>
    <mergeCell ref="A3:E3"/>
    <mergeCell ref="A18:E18"/>
    <mergeCell ref="A19:E19"/>
  </mergeCell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VOP 1 - VP2</vt:lpstr>
      <vt:lpstr>Indstatsbehov vandoplande</vt:lpstr>
      <vt:lpstr>Ark1</vt:lpstr>
      <vt:lpstr>'VOP 1 - VP2'!Udskriftsområde</vt:lpstr>
    </vt:vector>
  </TitlesOfParts>
  <Company>Miljøministeriet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Kirkebæk</dc:creator>
  <cp:lastModifiedBy>Thea Marott Jensen</cp:lastModifiedBy>
  <cp:lastPrinted>2017-06-22T08:55:16Z</cp:lastPrinted>
  <dcterms:created xsi:type="dcterms:W3CDTF">2010-04-19T11:21:39Z</dcterms:created>
  <dcterms:modified xsi:type="dcterms:W3CDTF">2017-09-19T09:22:08Z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